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Échantillon" sheetId="1" r:id="rId4"/>
    <sheet state="visible" name="Synthèse" sheetId="2" r:id="rId5"/>
    <sheet state="visible" name="BaseDeCalcul" sheetId="3" r:id="rId6"/>
    <sheet state="visible" name="Critères" sheetId="4" r:id="rId7"/>
    <sheet state="visible" name="P01" sheetId="5" r:id="rId8"/>
    <sheet state="visible" name="P02" sheetId="6" r:id="rId9"/>
    <sheet state="visible" name="P03" sheetId="7" r:id="rId10"/>
    <sheet state="visible" name="P04" sheetId="8" r:id="rId11"/>
    <sheet state="visible" name="P05" sheetId="9" r:id="rId12"/>
    <sheet state="visible" name="P06" sheetId="10" r:id="rId13"/>
    <sheet state="visible" name="P07" sheetId="11" r:id="rId14"/>
    <sheet state="visible" name="P08" sheetId="12" r:id="rId15"/>
    <sheet state="visible" name="P09" sheetId="13" r:id="rId16"/>
    <sheet state="visible" name="P10" sheetId="14" r:id="rId17"/>
    <sheet state="visible" name="P11" sheetId="15" r:id="rId18"/>
    <sheet state="visible" name="P12" sheetId="16" r:id="rId19"/>
  </sheets>
  <definedNames>
    <definedName localSheetId="3" name="Print_Area">'Critères'!$A$1:$C$108</definedName>
    <definedName hidden="1" localSheetId="3" name="_xlnm._FilterDatabase">'Critères'!$D$1:$D$1000</definedName>
    <definedName hidden="1" localSheetId="4" name="_xlnm._FilterDatabase">'P01'!$D$3:$F$109</definedName>
    <definedName hidden="1" localSheetId="5" name="_xlnm._FilterDatabase">'P02'!$D$3:$E$109</definedName>
    <definedName hidden="1" localSheetId="6" name="_xlnm._FilterDatabase">'P03'!$D$3:$E$109</definedName>
    <definedName hidden="1" localSheetId="7" name="_xlnm._FilterDatabase">'P04'!$D$3:$E$109</definedName>
    <definedName hidden="1" localSheetId="8" name="_xlnm._FilterDatabase">'P05'!$D$3:$E$109</definedName>
    <definedName hidden="1" localSheetId="9" name="_xlnm._FilterDatabase">'P06'!$D$3:$E$109</definedName>
    <definedName hidden="1" localSheetId="10" name="_xlnm._FilterDatabase">'P07'!$D$3:$E$109</definedName>
    <definedName hidden="1" localSheetId="11" name="_xlnm._FilterDatabase">'P08'!$D$3:$E$109</definedName>
    <definedName hidden="1" localSheetId="12" name="_xlnm._FilterDatabase">'P09'!$D$3:$E$109</definedName>
    <definedName hidden="1" localSheetId="13" name="_xlnm._FilterDatabase">'P10'!$D$3:$E$109</definedName>
    <definedName hidden="1" localSheetId="14" name="_xlnm._FilterDatabase">'P11'!$D$3:$E$109</definedName>
    <definedName hidden="1" localSheetId="15" name="_xlnm._FilterDatabase">'P12'!$D$3:$E$109</definedName>
  </definedNames>
  <calcPr/>
</workbook>
</file>

<file path=xl/sharedStrings.xml><?xml version="1.0" encoding="utf-8"?>
<sst xmlns="http://schemas.openxmlformats.org/spreadsheetml/2006/main" count="2162" uniqueCount="309">
  <si>
    <t>RGAA 4.1.2 – GRILLE D'ÉVALUATION</t>
  </si>
  <si>
    <t>Échantillon évalué</t>
  </si>
  <si>
    <t>Date : 2 décembre 2024</t>
  </si>
  <si>
    <t>Auditeur : Eric Federici, David Monnehay, Aurélien Levy</t>
  </si>
  <si>
    <t>Contexte : Contre contre visite</t>
  </si>
  <si>
    <t>Site :</t>
  </si>
  <si>
    <t>https://example.osuny.org/fr/</t>
  </si>
  <si>
    <t>N° page</t>
  </si>
  <si>
    <t>Titre de la page</t>
  </si>
  <si>
    <t>URL</t>
  </si>
  <si>
    <t>P01</t>
  </si>
  <si>
    <t>Accueil</t>
  </si>
  <si>
    <r>
      <rPr>
        <rFont val="Arial"/>
        <color rgb="FF1155CC"/>
        <sz val="12.0"/>
        <u/>
      </rPr>
      <t>https://example.osuny.org/fr/</t>
    </r>
    <r>
      <rPr>
        <rFont val="Arial"/>
        <color rgb="FF0000FF"/>
        <sz val="12.0"/>
      </rPr>
      <t xml:space="preserve"> </t>
    </r>
  </si>
  <si>
    <t>P02</t>
  </si>
  <si>
    <t>Accessibilité</t>
  </si>
  <si>
    <r>
      <rPr>
        <rFont val="Arial"/>
        <color rgb="FF1155CC"/>
        <sz val="12.0"/>
        <u/>
      </rPr>
      <t>https://example.osuny.org/fr/accessibilite/</t>
    </r>
    <r>
      <rPr>
        <rFont val="Arial"/>
        <color rgb="FF0000FF"/>
        <sz val="12.0"/>
      </rPr>
      <t xml:space="preserve"> </t>
    </r>
  </si>
  <si>
    <t>P03</t>
  </si>
  <si>
    <t>Mentions légales</t>
  </si>
  <si>
    <r>
      <rPr>
        <rFont val="Arial"/>
        <color rgb="FF1155CC"/>
        <sz val="12.0"/>
        <u/>
      </rPr>
      <t>https://example.osuny.org/fr/mentions-legales/</t>
    </r>
    <r>
      <rPr>
        <rFont val="Arial"/>
        <color rgb="FF000000"/>
        <sz val="12.0"/>
        <u/>
      </rPr>
      <t xml:space="preserve"> </t>
    </r>
  </si>
  <si>
    <t>P04</t>
  </si>
  <si>
    <t>Plan du site</t>
  </si>
  <si>
    <r>
      <rPr>
        <rFont val="Arial"/>
        <color rgb="FF1155CC"/>
        <sz val="12.0"/>
        <u/>
      </rPr>
      <t>https://example.osuny.org/fr/plan-du-site/</t>
    </r>
    <r>
      <rPr>
        <rFont val="Arial"/>
        <color rgb="FF0000FF"/>
        <sz val="12.0"/>
      </rPr>
      <t xml:space="preserve"> </t>
    </r>
  </si>
  <si>
    <t>P05</t>
  </si>
  <si>
    <t>Liste actualités</t>
  </si>
  <si>
    <r>
      <rPr>
        <rFont val="Arial"/>
        <color rgb="FF1155CC"/>
        <sz val="12.0"/>
        <u/>
      </rPr>
      <t>https://example.osuny.org/fr/actualites/</t>
    </r>
    <r>
      <rPr>
        <rFont val="Arial"/>
        <color rgb="FF000000"/>
        <sz val="12.0"/>
        <u/>
      </rPr>
      <t xml:space="preserve"> </t>
    </r>
  </si>
  <si>
    <t>P06</t>
  </si>
  <si>
    <t>Actualité</t>
  </si>
  <si>
    <r>
      <rPr>
        <rFont val="Arial"/>
        <color rgb="FF1155CC"/>
        <sz val="12.0"/>
        <u/>
      </rPr>
      <t>https://example.osuny.org/fr/actualites/2023-03-04-referentiel-general-decoconception-de-services-numeriques-rgesn/</t>
    </r>
    <r>
      <rPr>
        <rFont val="Arial"/>
        <color rgb="FF000000"/>
        <sz val="12.0"/>
        <u/>
      </rPr>
      <t xml:space="preserve"> </t>
    </r>
  </si>
  <si>
    <t>P07</t>
  </si>
  <si>
    <t>Liste blocks</t>
  </si>
  <si>
    <r>
      <rPr>
        <rFont val="Arial"/>
        <color rgb="FF1155CC"/>
        <sz val="12.0"/>
        <u/>
      </rPr>
      <t>https://example.osuny.org/fr/blocks/blocs-de-mise-en-page/</t>
    </r>
    <r>
      <rPr>
        <rFont val="Arial"/>
        <color rgb="FF000000"/>
        <sz val="12.0"/>
        <u/>
      </rPr>
      <t xml:space="preserve"> </t>
    </r>
  </si>
  <si>
    <t>P08</t>
  </si>
  <si>
    <t>Projets</t>
  </si>
  <si>
    <r>
      <rPr>
        <rFont val="Arial"/>
        <color rgb="FF1155CC"/>
        <sz val="12.0"/>
        <u/>
      </rPr>
      <t>https://example.osuny.org/fr/projets/</t>
    </r>
    <r>
      <rPr>
        <rFont val="Arial"/>
        <color rgb="FF0000FF"/>
        <sz val="12.0"/>
      </rPr>
      <t xml:space="preserve"> </t>
    </r>
  </si>
  <si>
    <t>P09</t>
  </si>
  <si>
    <t>Campus</t>
  </si>
  <si>
    <r>
      <rPr>
        <rFont val="Arial"/>
        <color rgb="FF1155CC"/>
        <sz val="12.0"/>
        <u/>
      </rPr>
      <t>https://example.osuny.org/fr/campus/iut-bordeaux-montaigne/</t>
    </r>
    <r>
      <rPr>
        <rFont val="Arial"/>
        <color rgb="FF000000"/>
        <sz val="12.0"/>
        <u/>
      </rPr>
      <t xml:space="preserve"> </t>
    </r>
  </si>
  <si>
    <t>P10</t>
  </si>
  <si>
    <t>Équipe</t>
  </si>
  <si>
    <r>
      <rPr>
        <rFont val="Arial"/>
        <color rgb="FF1155CC"/>
        <sz val="12.0"/>
        <u/>
      </rPr>
      <t>https://example.osuny.org/fr/equipe/arnaud-levy/</t>
    </r>
    <r>
      <rPr>
        <rFont val="Arial"/>
        <color rgb="FF000000"/>
        <sz val="12.0"/>
        <u/>
      </rPr>
      <t xml:space="preserve"> </t>
    </r>
  </si>
  <si>
    <t>P11</t>
  </si>
  <si>
    <t>Organisations</t>
  </si>
  <si>
    <r>
      <rPr>
        <rFont val="Arial"/>
        <color rgb="FF1155CC"/>
        <sz val="12.0"/>
        <u/>
      </rPr>
      <t>https://example.osuny.org/fr/organisations/</t>
    </r>
    <r>
      <rPr>
        <rFont val="Arial"/>
        <color rgb="FF000000"/>
        <sz val="12.0"/>
      </rPr>
      <t xml:space="preserve"> </t>
    </r>
  </si>
  <si>
    <t>P12</t>
  </si>
  <si>
    <t>Agenda</t>
  </si>
  <si>
    <r>
      <rPr>
        <rFont val="Arial"/>
        <color rgb="FF1155CC"/>
        <sz val="12.0"/>
        <u/>
      </rPr>
      <t>https://example.osuny.org/fr/agenda/2024-02-03-charbel-joseph-h-boutros-the-sun-is-my-only-ally/</t>
    </r>
    <r>
      <rPr>
        <rFont val="Arial"/>
        <color rgb="FF000000"/>
        <sz val="12.0"/>
        <u/>
      </rPr>
      <t xml:space="preserve"> </t>
    </r>
  </si>
  <si>
    <t>Synthèse par thématiques et par statuts</t>
  </si>
  <si>
    <t>Statut</t>
  </si>
  <si>
    <t>IMAGES</t>
  </si>
  <si>
    <t>CADRES</t>
  </si>
  <si>
    <t>COULEURS</t>
  </si>
  <si>
    <t>MULTIMÉDIA</t>
  </si>
  <si>
    <t>TABLEAUX</t>
  </si>
  <si>
    <t>LIENS</t>
  </si>
  <si>
    <t>SCRIPTS</t>
  </si>
  <si>
    <t>ÉLÉMENTS OBLIGATOIRES</t>
  </si>
  <si>
    <t>STRUCTURATION</t>
  </si>
  <si>
    <t>PRÉSENTATION</t>
  </si>
  <si>
    <t>FORMULAIRES</t>
  </si>
  <si>
    <t>NAVIGATION</t>
  </si>
  <si>
    <t>CONSULTATION</t>
  </si>
  <si>
    <t>C</t>
  </si>
  <si>
    <t>TOTAL C</t>
  </si>
  <si>
    <t>NC</t>
  </si>
  <si>
    <t>TOTAL NC</t>
  </si>
  <si>
    <t>NA</t>
  </si>
  <si>
    <t>TOTAL NA</t>
  </si>
  <si>
    <t>D</t>
  </si>
  <si>
    <t>NT</t>
  </si>
  <si>
    <t>% par théme</t>
  </si>
  <si>
    <t>Pourcentage de critères respectés (somme des critères conformes divisée par le nombre de critères applicables) :</t>
  </si>
  <si>
    <t>Taux moyen de conformité du service en ligne (moyenne des taux de conformité de chaque page) :</t>
  </si>
  <si>
    <t>% 
conformité</t>
  </si>
  <si>
    <t>MOYENNE</t>
  </si>
  <si>
    <t>TOTAL D</t>
  </si>
  <si>
    <t>total NC</t>
  </si>
  <si>
    <t>total C</t>
  </si>
  <si>
    <t>total NA</t>
  </si>
  <si>
    <t>TOTAL NT</t>
  </si>
  <si>
    <t>TAUX MOYEN</t>
  </si>
  <si>
    <t>Thématique</t>
  </si>
  <si>
    <t>Critère</t>
  </si>
  <si>
    <t>Recommandation</t>
  </si>
  <si>
    <t>Résultat critère</t>
  </si>
  <si>
    <t>1.1</t>
  </si>
  <si>
    <t>Chaque image porteuse d’information a-t-elle une alternative textuelle ?</t>
  </si>
  <si>
    <t>1.2</t>
  </si>
  <si>
    <t>Chaque image de décoration est-elle correctement ignorée par les technologies d’assistance ?</t>
  </si>
  <si>
    <t>1.3</t>
  </si>
  <si>
    <t>Pour chaque image porteuse d'information ayant une alternative textuelle, cette alternative est-elle pertinente (hors cas particuliers) ?</t>
  </si>
  <si>
    <t>1.4</t>
  </si>
  <si>
    <t>Pour chaque image utilisée comme CAPTCHA ou comme image-test, ayant une alternative textuelle, cette alternative permet-elle d’identifier la nature et la fonction de l’image ?</t>
  </si>
  <si>
    <t>1.5</t>
  </si>
  <si>
    <t>Pour chaque image utilisée comme CAPTCHA, une solution d’accès alternatif au contenu ou à la fonction du CAPTCHA est-elle présente ?</t>
  </si>
  <si>
    <t>1.6</t>
  </si>
  <si>
    <t>Chaque image porteuse d’information a-t-elle, si nécessaire, une description détaillée ?</t>
  </si>
  <si>
    <t>1.7</t>
  </si>
  <si>
    <t>Pour chaque image porteuse d’information ayant une description détaillée, cette description est-elle pertinente ?</t>
  </si>
  <si>
    <t>1.8</t>
  </si>
  <si>
    <t>Chaque image texte porteuse d’information, en l’absence d’un mécanisme de remplacement, doit si possible être remplacée par du texte stylé. Cette règle est-elle respectée (hors cas particuliers) ?</t>
  </si>
  <si>
    <t>1.9</t>
  </si>
  <si>
    <t>Chaque légende d’image est-elle, si nécessaire, correctement reliée à l’image correspondante ?</t>
  </si>
  <si>
    <t>2.1</t>
  </si>
  <si>
    <t>Chaque cadre a-t-il un titre de cadre ?</t>
  </si>
  <si>
    <t>2.2</t>
  </si>
  <si>
    <t>Pour chaque cadre ayant un titre de cadre, ce titre de cadre est-il pertinent ?</t>
  </si>
  <si>
    <t>3.1</t>
  </si>
  <si>
    <t>Dans chaque page web, l’information ne doit pas être donnée uniquement par la couleur. Cette règle est-elle respectée ?</t>
  </si>
  <si>
    <t>3.2</t>
  </si>
  <si>
    <t>Dans chaque page web, le contraste entre la couleur du texte et la couleur de son arrière-plan est-il suffisamment élevé (hors cas particuliers) ?</t>
  </si>
  <si>
    <t>3.3</t>
  </si>
  <si>
    <t>Dans chaque page web, les couleurs utilisées dans les composants d’interface ou les éléments graphiques porteurs d’informations sont-elles suffisamment contrastées (hors cas particuliers) ?</t>
  </si>
  <si>
    <t>4.1</t>
  </si>
  <si>
    <t>Chaque média temporel pré-enregistré a-t-il, si nécessaire, une transcription textuelle ou une audiodescription (hors cas particuliers) ?</t>
  </si>
  <si>
    <t>4.2</t>
  </si>
  <si>
    <t>Pour chaque média temporel pré-enregistré ayant une transcription textuelle ou une audiodescription synchronisée, celles-ci sont-elles pertinentes (hors cas particuliers) ?</t>
  </si>
  <si>
    <t>4.3</t>
  </si>
  <si>
    <t>Chaque média temporel synchronisé pré-enregistré a-t-il, si nécessaire, des sous-titres synchronisés (hors cas particuliers) ?</t>
  </si>
  <si>
    <t>4.4</t>
  </si>
  <si>
    <t>Pour chaque média temporel synchronisé pré-enregistré ayant des sous-titres synchronisés, ces sous-titres sont-ils pertinents ?</t>
  </si>
  <si>
    <t>4.5</t>
  </si>
  <si>
    <t>Chaque média temporel pré-enregistré a-t-il, si nécessaire, une audiodescription synchronisée (hors cas particuliers) ?</t>
  </si>
  <si>
    <t>4.6</t>
  </si>
  <si>
    <t>Pour chaque média temporel pré-enregistré ayant une audiodescription synchronisée, celle-ci est-elle pertinente ?</t>
  </si>
  <si>
    <t>4.7</t>
  </si>
  <si>
    <t>Chaque média temporel est-il clairement identifiable (hors cas particuliers) ?</t>
  </si>
  <si>
    <t>4.8</t>
  </si>
  <si>
    <t>Chaque média non temporel a-t-il, si nécessaire, une alternative (hors cas particuliers) ?</t>
  </si>
  <si>
    <t>4.9</t>
  </si>
  <si>
    <t>Pour chaque média non temporel ayant une alternative, cette alternative est-elle pertinente ?</t>
  </si>
  <si>
    <t>4.10</t>
  </si>
  <si>
    <t>Chaque son déclenché automatiquement est-il contrôlable par l’utilisateur ?</t>
  </si>
  <si>
    <t>4.11</t>
  </si>
  <si>
    <t>La consultation de chaque média temporel est-elle, si nécessaire, contrôlable par le clavier et tout dispositif de pointage ?</t>
  </si>
  <si>
    <t>4.12</t>
  </si>
  <si>
    <t>La consultation de chaque média non temporel est-elle contrôlable par le clavier et tout dispositif de pointage ?</t>
  </si>
  <si>
    <t>4.13</t>
  </si>
  <si>
    <t>Chaque média temporel et non temporel est-il compatible avec les technologies d’assistance (hors cas particuliers) ?</t>
  </si>
  <si>
    <t>5.1</t>
  </si>
  <si>
    <t>Chaque tableau de données complexe a-t-il un résumé ?</t>
  </si>
  <si>
    <t>5.2</t>
  </si>
  <si>
    <t>Pour chaque tableau de données complexe ayant un résumé, celui-ci est-il pertinent ?</t>
  </si>
  <si>
    <t>5.3</t>
  </si>
  <si>
    <t>Pour chaque tableau de mise en forme, le contenu linéarisé reste-t-il compréhensible ?</t>
  </si>
  <si>
    <t>5.4</t>
  </si>
  <si>
    <t>Pour chaque tableau de données ayant un titre, le titre est-il correctement associé au tableau de données ?</t>
  </si>
  <si>
    <t>5.5</t>
  </si>
  <si>
    <t>Pour chaque tableau de données ayant un titre, celui-ci est-il pertinent ?</t>
  </si>
  <si>
    <t>5.6</t>
  </si>
  <si>
    <t>Pour chaque tableau de données, chaque en-tête de colonnes et chaque en-tête de lignes sont-ils correctement déclarés ?</t>
  </si>
  <si>
    <t>5.7</t>
  </si>
  <si>
    <t>Pour chaque tableau de données, la technique appropriée permettant d’associer chaque cellule avec ses en-têtes est-elle utilisée (hors cas particuliers) ?</t>
  </si>
  <si>
    <t>5.8</t>
  </si>
  <si>
    <t>Chaque tableau de mise en forme ne doit pas utiliser d’éléments propres aux tableaux de données. Cette règle est-elle respectée ?</t>
  </si>
  <si>
    <t>6.1</t>
  </si>
  <si>
    <t>Chaque lien est-il explicite (hors cas particuliers) ?</t>
  </si>
  <si>
    <t>6.2</t>
  </si>
  <si>
    <t>Dans chaque page web, chaque lien, a-t-il un intitulé ?</t>
  </si>
  <si>
    <t>7.1</t>
  </si>
  <si>
    <t>Chaque script est-il, si nécessaire, compatible avec les technologies d’assistance ?</t>
  </si>
  <si>
    <t>7.2</t>
  </si>
  <si>
    <t>Pour chaque script ayant une alternative, cette alternative est-elle pertinente ?</t>
  </si>
  <si>
    <t>7.3</t>
  </si>
  <si>
    <t>Chaque script est-il contrôlable par le clavier et par tout dispositif de pointage (hors cas particuliers) ?</t>
  </si>
  <si>
    <t>7.4</t>
  </si>
  <si>
    <t>Pour chaque script qui initie un changement de contexte, l’utilisateur est-il averti ou en a-t-il le contrôle ?</t>
  </si>
  <si>
    <t>7.5</t>
  </si>
  <si>
    <t>Dans chaque page web, les messages de statut sont-ils correctement restitués par les technologies d’assistance ?</t>
  </si>
  <si>
    <t>8.1</t>
  </si>
  <si>
    <t>Chaque page web est-elle définie par un type de document ?</t>
  </si>
  <si>
    <t>8.2</t>
  </si>
  <si>
    <t>Pour chaque page web, le code source généré est-il valide selon le type de document spécifié (hors cas particuliers) ?</t>
  </si>
  <si>
    <t>8.3</t>
  </si>
  <si>
    <t>Dans chaque page web, la langue par défaut est-elle présente ?</t>
  </si>
  <si>
    <t>8.4</t>
  </si>
  <si>
    <t>Pour chaque page web ayant une langue par défaut, le code de langue est-il pertinent ?</t>
  </si>
  <si>
    <t>8.5</t>
  </si>
  <si>
    <t>Chaque page web a-t-elle un titre de page ?</t>
  </si>
  <si>
    <t>8.6</t>
  </si>
  <si>
    <t>Pour chaque page web ayant un titre de page, ce titre est-il pertinent ?</t>
  </si>
  <si>
    <t>8.7</t>
  </si>
  <si>
    <t>Dans chaque page web, chaque changement de langue est-il indiqué dans le code source (hors cas particuliers) ?</t>
  </si>
  <si>
    <t>8.8</t>
  </si>
  <si>
    <t>Dans chaque page web, le code de langue de chaque changement de langue est-il valide et pertinent ?</t>
  </si>
  <si>
    <t>8.9</t>
  </si>
  <si>
    <t>Dans chaque page web, les balises ne doivent pas être utilisées uniquement à des fins de présentation. Cette règle est-elle respectée ?</t>
  </si>
  <si>
    <t>8.10</t>
  </si>
  <si>
    <t>Dans chaque page web, les changements du sens de lecture sont-ils signalés ?</t>
  </si>
  <si>
    <t>9.1</t>
  </si>
  <si>
    <t>Dans chaque page web, l’information est-elle structurée par l’utilisation appropriée de titres ?</t>
  </si>
  <si>
    <t>9.2</t>
  </si>
  <si>
    <t>Dans chaque page web, la structure du document est-elle cohérente (hors cas particuliers) ?</t>
  </si>
  <si>
    <t>9.3</t>
  </si>
  <si>
    <t>Dans chaque page web, chaque liste est-elle correctement structurée ?</t>
  </si>
  <si>
    <t>9.4</t>
  </si>
  <si>
    <t>Dans chaque page web, chaque citation est-elle correctement indiquée ?</t>
  </si>
  <si>
    <t>10.1</t>
  </si>
  <si>
    <t>Dans le site web, des feuilles de styles sont-elles utilisées pour contrôler la présentation de l’information ?</t>
  </si>
  <si>
    <t>10.2</t>
  </si>
  <si>
    <t>Dans chaque page web, le contenu visible porteur d’information reste-t-il présent lorsque les feuilles de styles sont désactivées ?</t>
  </si>
  <si>
    <t>10.3</t>
  </si>
  <si>
    <t>Dans chaque page web, l’information reste-t-elle compréhensible lorsque les feuilles de styles sont désactivées ?</t>
  </si>
  <si>
    <t>10.4</t>
  </si>
  <si>
    <t>Dans chaque page web, le texte reste-t-il lisible lorsque la taille des caractères est augmentée jusqu’à 200%, au moins (hors cas particuliers) ?</t>
  </si>
  <si>
    <t>10.5</t>
  </si>
  <si>
    <t>Dans chaque page web, les déclarations CSS de couleurs de fond d’élément et de police sont-elles correctement utilisées ?</t>
  </si>
  <si>
    <t>10.6</t>
  </si>
  <si>
    <t>Dans chaque page web, chaque lien dont la nature n’est pas évidente est-il visible par rapport au texte environnant ?</t>
  </si>
  <si>
    <t>10.7</t>
  </si>
  <si>
    <t>Dans chaque page web, pour chaque élément recevant le focus, la prise de focus est-elle visible ?</t>
  </si>
  <si>
    <t>10.8</t>
  </si>
  <si>
    <t>Pour chaque page web, les contenus cachés ont-ils vocation à être ignorés par les technologies d’assistance ?</t>
  </si>
  <si>
    <t>10.9</t>
  </si>
  <si>
    <t>Dans chaque page web, l’information ne doit pas être donnée uniquement par la forme, taille ou position. Cette règle est-elle respectée ?</t>
  </si>
  <si>
    <t>10.10</t>
  </si>
  <si>
    <t>Dans chaque page web, l’information ne doit pas être donnée par la forme, taille ou position uniquement. Cette règle est-elle implémentée de façon pertinente ?</t>
  </si>
  <si>
    <t>10.11</t>
  </si>
  <si>
    <t>Pour chaque page web, les contenus peuvent-ils être présentés sans perte d’information ou de fonctionnalité et sans avoir recours soit à un défilement vertical pour une fenêtre ayant une hauteur de 256 px, soit à un défilement horizontal pour une fenêtre ayant une largeur de 320 px (hors cas particuliers) ?</t>
  </si>
  <si>
    <t>10.12</t>
  </si>
  <si>
    <t>Dans chaque page web, les propriétés d’espacement du texte peuvent-elles être redéfinies par l’utilisateur sans perte de contenu ou de fonctionnalité (hors cas particuliers) ?</t>
  </si>
  <si>
    <t>10.13</t>
  </si>
  <si>
    <t>Dans chaque page web, les contenus additionnels apparaissant à la prise de focus ou au survol d’un composant d’interface sont-ils contrôlables par l’utilisateur (hors cas particuliers) ?</t>
  </si>
  <si>
    <t>10.14</t>
  </si>
  <si>
    <t>Dans chaque page web, les contenus additionnels apparaissant via les styles CSS uniquement peuvent-ils être rendus visibles au clavier et par tout dispositif de pointage ?</t>
  </si>
  <si>
    <t>11.1</t>
  </si>
  <si>
    <t>Chaque champ de formulaire a-t-il une étiquette ?</t>
  </si>
  <si>
    <t>11.2</t>
  </si>
  <si>
    <t>Chaque étiquette associée à un champ de formulaire est-elle pertinente (hors cas particuliers) ?</t>
  </si>
  <si>
    <t>11.3</t>
  </si>
  <si>
    <t>Dans chaque formulaire, chaque étiquette associée à un champ de formulaire ayant la même fonction et répété plusieurs fois dans une même page ou dans un ensemble de pages est-elle cohérente ?</t>
  </si>
  <si>
    <t>11.4</t>
  </si>
  <si>
    <t>Dans chaque formulaire, chaque étiquette de champ et son champ associé sont-ils accolés (hors cas particuliers) ?</t>
  </si>
  <si>
    <t>11.5</t>
  </si>
  <si>
    <t>Dans chaque formulaire, les champs de même nature sont-ils regroupés, si nécessaire ?</t>
  </si>
  <si>
    <t>11.6</t>
  </si>
  <si>
    <t>Dans chaque formulaire, chaque regroupement de champs de même nature a-t-il une légende ?</t>
  </si>
  <si>
    <t>11.7</t>
  </si>
  <si>
    <t>Dans chaque formulaire, chaque légende associée à un regroupement de champs de même nature est-elle pertinente ?</t>
  </si>
  <si>
    <t>11.8</t>
  </si>
  <si>
    <t>Dans chaque formulaire, les items de même nature d’une liste de choix sont-ils regroupées de manière pertinente ?</t>
  </si>
  <si>
    <t>11.9</t>
  </si>
  <si>
    <t>Dans chaque formulaire, l’intitulé de chaque bouton est-il pertinent (hors cas particuliers) ?</t>
  </si>
  <si>
    <t>11.10</t>
  </si>
  <si>
    <t>Dans chaque formulaire, le contrôle de saisie est-il utilisé de manière pertinente (hors cas particuliers) ?</t>
  </si>
  <si>
    <t>11.11</t>
  </si>
  <si>
    <t>Dans chaque formulaire, le contrôle de saisie est-il accompagné, si nécessaire, de suggestions facilitant la correction des erreurs de saisie ?</t>
  </si>
  <si>
    <t>11.12</t>
  </si>
  <si>
    <t>Pour chaque formulaire qui modifie ou supprime des données, ou qui transmet des réponses à un test ou à un examen, ou dont la validation a des conséquences financières ou juridiques, les données saisies peuvent-elles être modifiées, mises à jour ou récupérées par l’utilisateur ?</t>
  </si>
  <si>
    <t>11.13</t>
  </si>
  <si>
    <t>La finalité d’un champ de saisie peut-elle être déduite pour faciliter le remplissage automatique des champs avec les données de l’utilisateur ?</t>
  </si>
  <si>
    <t>12.1</t>
  </si>
  <si>
    <t>Chaque ensemble de pages dispose-t-il de deux systèmes de navigation différents, au moins (hors cas particuliers) ?</t>
  </si>
  <si>
    <t>12.2</t>
  </si>
  <si>
    <t>Dans chaque ensemble de pages, le menu et les barres de navigation sont-ils toujours à la même place (hors cas particuliers) ?</t>
  </si>
  <si>
    <t>12.3</t>
  </si>
  <si>
    <t>La page « plan du site » est-elle pertinente ?</t>
  </si>
  <si>
    <t>12.4</t>
  </si>
  <si>
    <t>Dans chaque ensemble de pages, la page « plan du site » est-elle atteignable de manière identique ?</t>
  </si>
  <si>
    <t>12.5</t>
  </si>
  <si>
    <t>Dans chaque ensemble de pages, le moteur de recherche est-il atteignable de manière identique ?</t>
  </si>
  <si>
    <t>12.6</t>
  </si>
  <si>
    <t>Les zones de regroupement de contenus présentes dans plusieurs pages web (zones d’en-tête, de navigation principale, de contenu principal, de pied de page et de moteur de recherche) peuvent-elles être atteintes ou évitées ?</t>
  </si>
  <si>
    <t>12.7</t>
  </si>
  <si>
    <t>Dans chaque page web, un lien d’évitement ou d’accès rapide à la zone de contenu principal est-il présent (hors cas particuliers) ?</t>
  </si>
  <si>
    <t>12.8</t>
  </si>
  <si>
    <t>Dans chaque page web, l’ordre de tabulation est-il cohérent ?</t>
  </si>
  <si>
    <t>12.9</t>
  </si>
  <si>
    <t>Dans chaque page web, la navigation ne doit pas contenir de piège au clavier. Cette règle est-elle respectée ?</t>
  </si>
  <si>
    <t>12.10</t>
  </si>
  <si>
    <t>Dans chaque page web, les raccourcis clavier n’utilisant qu’une seule touche (lettre minuscule ou majuscule, ponctuation, chiffre ou symbole) sont-ils contrôlables par l’utilisateur ?</t>
  </si>
  <si>
    <t>12.11</t>
  </si>
  <si>
    <t>Dans chaque page web, les contenus additionnels apparaissant au survol, à la prise de focus ou à l’activation d’un composant d’interface sont-ils si nécessaire atteignables au clavier ?</t>
  </si>
  <si>
    <t>13.1</t>
  </si>
  <si>
    <t>Pour chaque page web, l’utilisateur a-t-il le contrôle de chaque limite de temps modifiant le contenu (hors cas particuliers) ?</t>
  </si>
  <si>
    <t>13.2</t>
  </si>
  <si>
    <t>Dans chaque page web, l’ouverture d’une nouvelle fenêtre ne doit pas être déclenchée sans action de l’utilisateur. Cette règle est-elle respectée ?</t>
  </si>
  <si>
    <t>13.3</t>
  </si>
  <si>
    <t>Dans chaque page web, chaque document bureautique en téléchargement possède-t-il, si nécessaire, une version accessible (hors cas particuliers) ?</t>
  </si>
  <si>
    <t>13.4</t>
  </si>
  <si>
    <t>Pour chaque document bureautique ayant une version accessible, cette version offre-t-elle la même information ?</t>
  </si>
  <si>
    <t>13.5</t>
  </si>
  <si>
    <t>Dans chaque page web, chaque contenu cryptique (art ASCII, émoticon, syntaxe cryptique) a-t-il une alternative ?</t>
  </si>
  <si>
    <t>13.6</t>
  </si>
  <si>
    <t>Dans chaque page web, pour chaque contenu cryptique (art ASCII, émoticon, syntaxe cryptique) ayant une alternative, cette alternative est-elle pertinente ?</t>
  </si>
  <si>
    <t>13.7</t>
  </si>
  <si>
    <t>Dans chaque page web, les changements brusques de luminosité ou les effets de flash sont-ils correctement utilisés ?</t>
  </si>
  <si>
    <t>13.8</t>
  </si>
  <si>
    <t>Dans chaque page web, chaque contenu en mouvement ou clignotant est-il contrôlable par l’utilisateur ?</t>
  </si>
  <si>
    <t>13.9</t>
  </si>
  <si>
    <t>Dans chaque page web, le contenu proposé est-il consultable quelle que soit l’orientation de l’écran (portrait ou paysage) (hors cas particuliers) ?</t>
  </si>
  <si>
    <t>13.10</t>
  </si>
  <si>
    <t>Dans chaque page web, les fonctionnalités utilisables ou disponibles au moyen d’un geste complexe peuvent-elles être également disponibles au moyen d’un geste simple (hors cas particuliers) ?</t>
  </si>
  <si>
    <t>13.11</t>
  </si>
  <si>
    <t>Dans chaque page web, les actions déclenchées au moyen d’un dispositif de pointage sur un point unique de l’écran peuvent-elles faire l’objet d’une annulation (hors cas particuliers) ?</t>
  </si>
  <si>
    <t>13.12</t>
  </si>
  <si>
    <t>Dans chaque page web, les fonctionnalités qui impliquent un mouvement de l’appareil ou vers l’appareil peuvent-elles être satisfaites de manière alternative (hors cas particuliers) ?</t>
  </si>
  <si>
    <t>Exemption</t>
  </si>
  <si>
    <t>Transverse</t>
  </si>
  <si>
    <t>Erreurs spécifiques</t>
  </si>
  <si>
    <t>Erreurs transverses</t>
  </si>
  <si>
    <t>Remarques</t>
  </si>
  <si>
    <t>Éléments exemptés</t>
  </si>
  <si>
    <t>N</t>
  </si>
  <si>
    <t>O</t>
  </si>
  <si>
    <t>Dérogation</t>
  </si>
  <si>
    <r>
      <rPr>
        <rFont val="Arial"/>
        <b/>
        <color rgb="FFFFFFFF"/>
        <sz val="8.0"/>
      </rPr>
      <t>É</t>
    </r>
    <r>
      <rPr>
        <rFont val="Liberation Sans2"/>
        <b/>
        <color rgb="FFFFFFFF"/>
        <sz val="8.0"/>
      </rPr>
      <t>léments exemptés</t>
    </r>
  </si>
  <si>
    <t>Défilement chiffres au chargement de la page</t>
  </si>
  <si>
    <t xml:space="preserve">PDF et autres fichiers bureautiques sont des éléments contribués indépendant de l'outil
</t>
  </si>
  <si>
    <t xml:space="preserve">Visibilité de la prise du focus clavier
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</si>
</sst>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37">
    <font>
      <sz val="12.0"/>
      <color rgb="FF000000"/>
      <name val="Calibri"/>
      <scheme val="minor"/>
    </font>
    <font>
      <b/>
      <sz val="12.0"/>
      <color rgb="FFFFFFFF"/>
      <name val="Arial"/>
    </font>
    <font/>
    <font>
      <sz val="12.0"/>
      <color rgb="FF000000"/>
      <name val="Liberation sans2"/>
    </font>
    <font>
      <b/>
      <sz val="12.0"/>
      <color rgb="FFFFFFFF"/>
      <name val="Liberation sans2"/>
    </font>
    <font>
      <b/>
      <sz val="10.0"/>
      <color rgb="FF000000"/>
      <name val="Arial"/>
    </font>
    <font>
      <b/>
      <sz val="10.0"/>
      <color rgb="FF000000"/>
      <name val="Liberation sans2"/>
    </font>
    <font>
      <b/>
      <u/>
      <sz val="10.0"/>
      <color rgb="FF0000FF"/>
      <name val="Arial"/>
    </font>
    <font>
      <b/>
      <sz val="8.0"/>
      <color rgb="FFFFFFFF"/>
      <name val="Liberation sans2"/>
    </font>
    <font>
      <b/>
      <sz val="10.0"/>
      <color rgb="FF000000"/>
      <name val="Arial1"/>
    </font>
    <font>
      <sz val="12.0"/>
      <color rgb="FF0000FF"/>
      <name val="Arial"/>
    </font>
    <font>
      <sz val="14.0"/>
      <color rgb="FF171717"/>
      <name val="Liberation sans2"/>
    </font>
    <font>
      <u/>
      <sz val="12.0"/>
      <color rgb="FF0000FF"/>
      <name val="Arial"/>
    </font>
    <font>
      <u/>
      <sz val="12.0"/>
      <color rgb="FF0000FF"/>
      <name val="Arial"/>
    </font>
    <font>
      <b/>
      <sz val="9.0"/>
      <color rgb="FFFFFFFF"/>
      <name val="Arial"/>
    </font>
    <font>
      <sz val="8.0"/>
      <color rgb="FF000000"/>
      <name val="Liberation sans2"/>
    </font>
    <font>
      <sz val="10.0"/>
      <color rgb="FFFFFFFF"/>
      <name val="Liberation sans2"/>
    </font>
    <font>
      <sz val="10.0"/>
      <color rgb="FF000000"/>
      <name val="Liberation sans2"/>
    </font>
    <font>
      <b/>
      <sz val="12.0"/>
      <color rgb="FF000000"/>
      <name val="Liberation sans2"/>
    </font>
    <font>
      <b/>
      <sz val="8.0"/>
      <color rgb="FF808080"/>
      <name val="Liberation sans2"/>
    </font>
    <font>
      <sz val="10.0"/>
      <color rgb="FF808080"/>
      <name val="Liberation sans2"/>
    </font>
    <font>
      <b/>
      <sz val="8.0"/>
      <color rgb="FF000000"/>
      <name val="Liberation sans2"/>
    </font>
    <font>
      <color rgb="FF000000"/>
      <name val="Liberation sans2"/>
    </font>
    <font>
      <sz val="10.0"/>
      <color rgb="FFFFFFFF"/>
      <name val="Arial"/>
    </font>
    <font>
      <sz val="10.0"/>
      <color rgb="FF38761D"/>
      <name val="Arial"/>
    </font>
    <font>
      <sz val="10.0"/>
      <color rgb="FF980000"/>
      <name val="Arial"/>
    </font>
    <font>
      <sz val="10.0"/>
      <color rgb="FF666666"/>
      <name val="Arial"/>
    </font>
    <font>
      <b/>
      <sz val="11.0"/>
      <color rgb="FF000000"/>
      <name val="Arial"/>
    </font>
    <font>
      <b/>
      <sz val="10.0"/>
      <color rgb="FFFFFFFF"/>
      <name val="Liberation sans2"/>
    </font>
    <font>
      <sz val="12.0"/>
      <color rgb="FF000000"/>
      <name val="Arial"/>
    </font>
    <font>
      <sz val="12.0"/>
      <color theme="1"/>
      <name val="Liberation sans2"/>
    </font>
    <font>
      <sz val="8.0"/>
      <color rgb="FFFFFFFF"/>
      <name val="Liberation sans2"/>
    </font>
    <font>
      <b/>
      <sz val="8.0"/>
      <color rgb="FFFFFFFF"/>
      <name val="Arial"/>
    </font>
    <font>
      <b/>
      <sz val="8.0"/>
      <color rgb="FF000000"/>
      <name val="Arial"/>
    </font>
    <font>
      <sz val="8.0"/>
      <color rgb="FF000000"/>
      <name val="Arial"/>
    </font>
    <font>
      <b/>
      <u/>
      <sz val="11.0"/>
      <color rgb="FFFFFFFF"/>
      <name val="Liberation sans2"/>
    </font>
    <font>
      <b/>
      <u/>
      <sz val="12.0"/>
      <color rgb="FFFFFFFF"/>
      <name val="Liberation sans2"/>
    </font>
  </fonts>
  <fills count="12">
    <fill>
      <patternFill patternType="none"/>
    </fill>
    <fill>
      <patternFill patternType="lightGray"/>
    </fill>
    <fill>
      <patternFill patternType="solid">
        <fgColor rgb="FFC81A71"/>
        <bgColor rgb="FFC81A71"/>
      </patternFill>
    </fill>
    <fill>
      <patternFill patternType="solid">
        <fgColor rgb="FF2D77D0"/>
        <bgColor rgb="FF2D77D0"/>
      </patternFill>
    </fill>
    <fill>
      <patternFill patternType="solid">
        <fgColor rgb="FFEEEEEE"/>
        <bgColor rgb="FFEEEEEE"/>
      </patternFill>
    </fill>
    <fill>
      <patternFill patternType="solid">
        <fgColor rgb="FF07838B"/>
        <bgColor rgb="FF07838B"/>
      </patternFill>
    </fill>
    <fill>
      <patternFill patternType="solid">
        <fgColor rgb="FFDE1B3E"/>
        <bgColor rgb="FFDE1B3E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  <fill>
      <patternFill patternType="solid">
        <fgColor rgb="FF000000"/>
        <bgColor rgb="FF000000"/>
      </patternFill>
    </fill>
    <fill>
      <patternFill patternType="solid">
        <fgColor rgb="FFFFF2CC"/>
        <bgColor rgb="FFFFF2CC"/>
      </patternFill>
    </fill>
    <fill>
      <patternFill patternType="solid">
        <fgColor rgb="FF2A6099"/>
        <bgColor rgb="FF2A6099"/>
      </patternFill>
    </fill>
  </fills>
  <borders count="19">
    <border/>
    <border>
      <left/>
      <top/>
      <bottom/>
    </border>
    <border>
      <top/>
      <bottom/>
    </border>
    <border>
      <right/>
      <top/>
      <bottom/>
    </border>
    <border>
      <left/>
      <right/>
      <top/>
      <bottom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</border>
    <border>
      <left style="hair">
        <color rgb="FF000000"/>
      </left>
      <right style="hair">
        <color rgb="FF000000"/>
      </right>
      <bottom style="medium">
        <color rgb="FF000000"/>
      </bottom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</border>
    <border>
      <left style="hair">
        <color rgb="FF000000"/>
      </left>
      <right style="medium">
        <color rgb="FF000000"/>
      </right>
      <top style="medium">
        <color rgb="FF000000"/>
      </top>
      <bottom style="hair">
        <color rgb="FF000000"/>
      </bottom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</border>
    <border>
      <left style="hair">
        <color rgb="FF000000"/>
      </left>
      <right style="medium">
        <color rgb="FF000000"/>
      </right>
      <top style="hair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top/>
      <bottom style="hair">
        <color rgb="FF000000"/>
      </bottom>
    </border>
    <border>
      <top/>
      <bottom style="hair">
        <color rgb="FF000000"/>
      </bottom>
    </border>
    <border>
      <right/>
      <top/>
      <bottom style="hair">
        <color rgb="FF000000"/>
      </bottom>
    </border>
    <border>
      <left style="hair">
        <color rgb="FF000000"/>
      </left>
      <right style="hair">
        <color rgb="FF000000"/>
      </right>
      <bottom style="hair">
        <color rgb="FF000000"/>
      </bottom>
    </border>
  </borders>
  <cellStyleXfs count="1">
    <xf borderId="0" fillId="0" fontId="0" numFmtId="0" applyAlignment="1" applyFont="1"/>
  </cellStyleXfs>
  <cellXfs count="10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readingOrder="0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Alignment="1" applyFont="1">
      <alignment shrinkToFit="0" vertical="bottom" wrapText="0"/>
    </xf>
    <xf borderId="1" fillId="2" fontId="4" numFmtId="0" xfId="0" applyAlignment="1" applyBorder="1" applyFont="1">
      <alignment horizontal="center" shrinkToFit="0" vertical="center" wrapText="1"/>
    </xf>
    <xf borderId="0" fillId="0" fontId="5" numFmtId="0" xfId="0" applyAlignment="1" applyFont="1">
      <alignment horizontal="left" readingOrder="0" shrinkToFit="0" vertical="center" wrapText="1"/>
    </xf>
    <xf borderId="0" fillId="0" fontId="6" numFmtId="0" xfId="0" applyAlignment="1" applyFont="1">
      <alignment horizontal="left" shrinkToFit="0" vertical="center" wrapText="1"/>
    </xf>
    <xf borderId="0" fillId="0" fontId="7" numFmtId="0" xfId="0" applyAlignment="1" applyFont="1">
      <alignment horizontal="left" readingOrder="0" shrinkToFit="0" vertical="center" wrapText="0"/>
    </xf>
    <xf borderId="4" fillId="3" fontId="8" numFmtId="0" xfId="0" applyAlignment="1" applyBorder="1" applyFill="1" applyFont="1">
      <alignment shrinkToFit="0" vertical="center" wrapText="0"/>
    </xf>
    <xf borderId="0" fillId="0" fontId="3" numFmtId="0" xfId="0" applyAlignment="1" applyFont="1">
      <alignment shrinkToFit="0" vertical="center" wrapText="0"/>
    </xf>
    <xf borderId="5" fillId="0" fontId="9" numFmtId="0" xfId="0" applyAlignment="1" applyBorder="1" applyFont="1">
      <alignment horizontal="center" shrinkToFit="0" vertical="center" wrapText="1"/>
    </xf>
    <xf borderId="5" fillId="0" fontId="3" numFmtId="0" xfId="0" applyAlignment="1" applyBorder="1" applyFont="1">
      <alignment horizontal="left" readingOrder="0" shrinkToFit="0" vertical="center" wrapText="1"/>
    </xf>
    <xf borderId="5" fillId="0" fontId="10" numFmtId="0" xfId="0" applyAlignment="1" applyBorder="1" applyFont="1">
      <alignment readingOrder="0" shrinkToFit="0" vertical="center" wrapText="1"/>
    </xf>
    <xf borderId="0" fillId="0" fontId="11" numFmtId="0" xfId="0" applyAlignment="1" applyFont="1">
      <alignment shrinkToFit="0" vertical="bottom" wrapText="0"/>
    </xf>
    <xf borderId="5" fillId="0" fontId="12" numFmtId="0" xfId="0" applyAlignment="1" applyBorder="1" applyFont="1">
      <alignment readingOrder="0" shrinkToFit="0" vertical="center" wrapText="1"/>
    </xf>
    <xf borderId="5" fillId="0" fontId="10" numFmtId="0" xfId="0" applyAlignment="1" applyBorder="1" applyFont="1">
      <alignment horizontal="left" readingOrder="0" shrinkToFit="0" vertical="center" wrapText="0"/>
    </xf>
    <xf borderId="5" fillId="0" fontId="13" numFmtId="0" xfId="0" applyAlignment="1" applyBorder="1" applyFont="1">
      <alignment horizontal="left" readingOrder="0" shrinkToFit="0" vertical="center" wrapText="0"/>
    </xf>
    <xf borderId="6" fillId="3" fontId="8" numFmtId="0" xfId="0" applyAlignment="1" applyBorder="1" applyFont="1">
      <alignment horizontal="center" shrinkToFit="0" vertical="center" wrapText="1"/>
    </xf>
    <xf borderId="6" fillId="3" fontId="8" numFmtId="0" xfId="0" applyAlignment="1" applyBorder="1" applyFont="1">
      <alignment horizontal="center" shrinkToFit="0" textRotation="90" vertical="center" wrapText="1"/>
    </xf>
    <xf borderId="6" fillId="3" fontId="14" numFmtId="0" xfId="0" applyAlignment="1" applyBorder="1" applyFont="1">
      <alignment horizontal="center" shrinkToFit="0" textRotation="90" vertical="center" wrapText="1"/>
    </xf>
    <xf borderId="0" fillId="0" fontId="8" numFmtId="0" xfId="0" applyAlignment="1" applyFont="1">
      <alignment horizontal="center" shrinkToFit="0" vertical="center" wrapText="1"/>
    </xf>
    <xf borderId="7" fillId="0" fontId="2" numFmtId="0" xfId="0" applyBorder="1" applyFont="1"/>
    <xf borderId="8" fillId="0" fontId="2" numFmtId="0" xfId="0" applyBorder="1" applyFont="1"/>
    <xf borderId="9" fillId="4" fontId="15" numFmtId="0" xfId="0" applyAlignment="1" applyBorder="1" applyFill="1" applyFont="1">
      <alignment horizontal="center" shrinkToFit="0" vertical="bottom" wrapText="0"/>
    </xf>
    <xf borderId="10" fillId="4" fontId="15" numFmtId="0" xfId="0" applyAlignment="1" applyBorder="1" applyFont="1">
      <alignment horizontal="center" shrinkToFit="0" vertical="bottom" wrapText="0"/>
    </xf>
    <xf borderId="5" fillId="5" fontId="8" numFmtId="49" xfId="0" applyAlignment="1" applyBorder="1" applyFill="1" applyFont="1" applyNumberFormat="1">
      <alignment horizontal="center" shrinkToFit="0" vertical="center" wrapText="0"/>
    </xf>
    <xf borderId="5" fillId="5" fontId="16" numFmtId="0" xfId="0" applyAlignment="1" applyBorder="1" applyFont="1">
      <alignment horizontal="center" shrinkToFit="0" vertical="center" wrapText="0"/>
    </xf>
    <xf borderId="5" fillId="0" fontId="17" numFmtId="0" xfId="0" applyAlignment="1" applyBorder="1" applyFont="1">
      <alignment horizontal="center" shrinkToFit="0" vertical="bottom" wrapText="0"/>
    </xf>
    <xf borderId="0" fillId="0" fontId="18" numFmtId="0" xfId="0" applyAlignment="1" applyFont="1">
      <alignment shrinkToFit="0" vertical="bottom" wrapText="0"/>
    </xf>
    <xf borderId="5" fillId="0" fontId="15" numFmtId="0" xfId="0" applyAlignment="1" applyBorder="1" applyFont="1">
      <alignment horizontal="center" shrinkToFit="0" vertical="bottom" wrapText="0"/>
    </xf>
    <xf borderId="11" fillId="0" fontId="15" numFmtId="0" xfId="0" applyAlignment="1" applyBorder="1" applyFont="1">
      <alignment horizontal="center" shrinkToFit="0" vertical="bottom" wrapText="0"/>
    </xf>
    <xf borderId="5" fillId="6" fontId="8" numFmtId="49" xfId="0" applyAlignment="1" applyBorder="1" applyFill="1" applyFont="1" applyNumberFormat="1">
      <alignment horizontal="center" shrinkToFit="0" vertical="center" wrapText="0"/>
    </xf>
    <xf borderId="5" fillId="6" fontId="16" numFmtId="0" xfId="0" applyAlignment="1" applyBorder="1" applyFont="1">
      <alignment horizontal="center" shrinkToFit="0" vertical="center" wrapText="0"/>
    </xf>
    <xf borderId="5" fillId="4" fontId="15" numFmtId="0" xfId="0" applyAlignment="1" applyBorder="1" applyFont="1">
      <alignment horizontal="center" shrinkToFit="0" vertical="bottom" wrapText="0"/>
    </xf>
    <xf borderId="11" fillId="4" fontId="15" numFmtId="0" xfId="0" applyAlignment="1" applyBorder="1" applyFont="1">
      <alignment horizontal="center" shrinkToFit="0" vertical="bottom" wrapText="0"/>
    </xf>
    <xf borderId="5" fillId="7" fontId="19" numFmtId="49" xfId="0" applyAlignment="1" applyBorder="1" applyFill="1" applyFont="1" applyNumberFormat="1">
      <alignment horizontal="center" shrinkToFit="0" vertical="center" wrapText="0"/>
    </xf>
    <xf borderId="5" fillId="0" fontId="20" numFmtId="0" xfId="0" applyAlignment="1" applyBorder="1" applyFont="1">
      <alignment horizontal="center" shrinkToFit="0" vertical="center" wrapText="0"/>
    </xf>
    <xf borderId="12" fillId="0" fontId="15" numFmtId="0" xfId="0" applyAlignment="1" applyBorder="1" applyFont="1">
      <alignment horizontal="center" shrinkToFit="0" vertical="bottom" wrapText="0"/>
    </xf>
    <xf borderId="13" fillId="0" fontId="15" numFmtId="0" xfId="0" applyAlignment="1" applyBorder="1" applyFont="1">
      <alignment horizontal="center" shrinkToFit="0" vertical="bottom" wrapText="0"/>
    </xf>
    <xf borderId="5" fillId="8" fontId="21" numFmtId="0" xfId="0" applyAlignment="1" applyBorder="1" applyFill="1" applyFont="1">
      <alignment horizontal="center" shrinkToFit="0" vertical="center" wrapText="0"/>
    </xf>
    <xf borderId="5" fillId="9" fontId="8" numFmtId="0" xfId="0" applyAlignment="1" applyBorder="1" applyFill="1" applyFont="1">
      <alignment horizontal="center" shrinkToFit="0" vertical="center" wrapText="0"/>
    </xf>
    <xf borderId="5" fillId="3" fontId="16" numFmtId="0" xfId="0" applyAlignment="1" applyBorder="1" applyFont="1">
      <alignment horizontal="right" shrinkToFit="0" vertical="bottom" wrapText="0"/>
    </xf>
    <xf borderId="14" fillId="0" fontId="22" numFmtId="0" xfId="0" applyAlignment="1" applyBorder="1" applyFont="1">
      <alignment horizontal="center" vertical="bottom"/>
    </xf>
    <xf borderId="0" fillId="0" fontId="3" numFmtId="0" xfId="0" applyAlignment="1" applyFont="1">
      <alignment horizontal="center" shrinkToFit="0" vertical="bottom" wrapText="0"/>
    </xf>
    <xf borderId="0" fillId="10" fontId="3" numFmtId="0" xfId="0" applyAlignment="1" applyFill="1" applyFont="1">
      <alignment shrinkToFit="0" vertical="bottom" wrapText="0"/>
    </xf>
    <xf borderId="0" fillId="0" fontId="3" numFmtId="0" xfId="0" applyAlignment="1" applyFont="1">
      <alignment horizontal="left" shrinkToFit="0" vertical="bottom" wrapText="0"/>
    </xf>
    <xf borderId="0" fillId="0" fontId="6" numFmtId="0" xfId="0" applyAlignment="1" applyFont="1">
      <alignment shrinkToFit="0" vertical="bottom" wrapText="0"/>
    </xf>
    <xf borderId="0" fillId="0" fontId="17" numFmtId="0" xfId="0" applyAlignment="1" applyFont="1">
      <alignment shrinkToFit="0" vertical="bottom" wrapText="0"/>
    </xf>
    <xf borderId="14" fillId="3" fontId="23" numFmtId="0" xfId="0" applyAlignment="1" applyBorder="1" applyFont="1">
      <alignment readingOrder="0" vertical="center"/>
    </xf>
    <xf borderId="14" fillId="3" fontId="23" numFmtId="0" xfId="0" applyAlignment="1" applyBorder="1" applyFont="1">
      <alignment horizontal="center" readingOrder="0" vertical="center"/>
    </xf>
    <xf borderId="14" fillId="3" fontId="23" numFmtId="0" xfId="0" applyAlignment="1" applyBorder="1" applyFont="1">
      <alignment horizontal="center" vertical="center"/>
    </xf>
    <xf borderId="14" fillId="0" fontId="17" numFmtId="0" xfId="0" applyAlignment="1" applyBorder="1" applyFont="1">
      <alignment vertical="center"/>
    </xf>
    <xf borderId="14" fillId="0" fontId="24" numFmtId="0" xfId="0" applyAlignment="1" applyBorder="1" applyFont="1">
      <alignment horizontal="center" vertical="center"/>
    </xf>
    <xf borderId="14" fillId="0" fontId="25" numFmtId="0" xfId="0" applyAlignment="1" applyBorder="1" applyFont="1">
      <alignment horizontal="center" vertical="center"/>
    </xf>
    <xf borderId="14" fillId="0" fontId="26" numFmtId="0" xfId="0" applyAlignment="1" applyBorder="1" applyFont="1">
      <alignment horizontal="center" readingOrder="0" vertical="center"/>
    </xf>
    <xf borderId="14" fillId="0" fontId="27" numFmtId="0" xfId="0" applyAlignment="1" applyBorder="1" applyFont="1">
      <alignment horizontal="center" vertical="center"/>
    </xf>
    <xf borderId="4" fillId="9" fontId="4" numFmtId="0" xfId="0" applyAlignment="1" applyBorder="1" applyFont="1">
      <alignment horizontal="center" shrinkToFit="0" vertical="bottom" wrapText="0"/>
    </xf>
    <xf borderId="5" fillId="4" fontId="18" numFmtId="0" xfId="0" applyAlignment="1" applyBorder="1" applyFont="1">
      <alignment horizontal="center" shrinkToFit="0" vertical="bottom" wrapText="0"/>
    </xf>
    <xf borderId="4" fillId="9" fontId="28" numFmtId="0" xfId="0" applyAlignment="1" applyBorder="1" applyFont="1">
      <alignment horizontal="center" shrinkToFit="0" vertical="bottom" wrapText="0"/>
    </xf>
    <xf borderId="4" fillId="9" fontId="1" numFmtId="0" xfId="0" applyAlignment="1" applyBorder="1" applyFont="1">
      <alignment horizontal="center" readingOrder="0" shrinkToFit="0" vertical="bottom" wrapText="0"/>
    </xf>
    <xf borderId="0" fillId="0" fontId="4" numFmtId="0" xfId="0" applyAlignment="1" applyFont="1">
      <alignment horizontal="center" shrinkToFit="0" vertical="bottom" wrapText="0"/>
    </xf>
    <xf borderId="5" fillId="0" fontId="18" numFmtId="0" xfId="0" applyAlignment="1" applyBorder="1" applyFont="1">
      <alignment horizontal="center" shrinkToFit="0" vertical="bottom" wrapText="0"/>
    </xf>
    <xf borderId="5" fillId="0" fontId="3" numFmtId="0" xfId="0" applyAlignment="1" applyBorder="1" applyFont="1">
      <alignment horizontal="center" shrinkToFit="0" vertical="bottom" wrapText="0"/>
    </xf>
    <xf borderId="4" fillId="2" fontId="3" numFmtId="0" xfId="0" applyAlignment="1" applyBorder="1" applyFont="1">
      <alignment shrinkToFit="0" vertical="bottom" wrapText="0"/>
    </xf>
    <xf borderId="4" fillId="2" fontId="3" numFmtId="0" xfId="0" applyAlignment="1" applyBorder="1" applyFont="1">
      <alignment horizontal="center" shrinkToFit="0" vertical="bottom" wrapText="0"/>
    </xf>
    <xf borderId="5" fillId="2" fontId="4" numFmtId="0" xfId="0" applyAlignment="1" applyBorder="1" applyFont="1">
      <alignment horizontal="center" shrinkToFit="0" vertical="bottom" wrapText="0"/>
    </xf>
    <xf borderId="4" fillId="2" fontId="4" numFmtId="0" xfId="0" applyAlignment="1" applyBorder="1" applyFont="1">
      <alignment horizontal="center" shrinkToFit="0" vertical="bottom" wrapText="0"/>
    </xf>
    <xf borderId="5" fillId="0" fontId="4" numFmtId="0" xfId="0" applyAlignment="1" applyBorder="1" applyFont="1">
      <alignment horizontal="center" shrinkToFit="0" vertical="bottom" wrapText="0"/>
    </xf>
    <xf borderId="0" fillId="0" fontId="29" numFmtId="0" xfId="0" applyAlignment="1" applyFont="1">
      <alignment horizontal="center" readingOrder="0" shrinkToFit="0" vertical="bottom" wrapText="0"/>
    </xf>
    <xf borderId="0" fillId="0" fontId="30" numFmtId="0" xfId="0" applyAlignment="1" applyFont="1">
      <alignment horizontal="center" vertical="bottom"/>
    </xf>
    <xf borderId="0" fillId="0" fontId="18" numFmtId="0" xfId="0" applyAlignment="1" applyFont="1">
      <alignment horizontal="center" shrinkToFit="0" vertical="bottom" wrapText="0"/>
    </xf>
    <xf borderId="15" fillId="2" fontId="4" numFmtId="0" xfId="0" applyAlignment="1" applyBorder="1" applyFont="1">
      <alignment horizontal="center" shrinkToFit="0" vertical="center" wrapText="1"/>
    </xf>
    <xf borderId="16" fillId="0" fontId="2" numFmtId="0" xfId="0" applyBorder="1" applyFont="1"/>
    <xf borderId="17" fillId="0" fontId="2" numFmtId="0" xfId="0" applyBorder="1" applyFont="1"/>
    <xf borderId="0" fillId="0" fontId="3" numFmtId="0" xfId="0" applyAlignment="1" applyFont="1">
      <alignment horizontal="center" shrinkToFit="0" vertical="center" wrapText="1"/>
    </xf>
    <xf borderId="0" fillId="0" fontId="3" numFmtId="0" xfId="0" applyAlignment="1" applyFont="1">
      <alignment horizontal="left" shrinkToFit="0" vertical="center" wrapText="1"/>
    </xf>
    <xf borderId="5" fillId="3" fontId="8" numFmtId="0" xfId="0" applyAlignment="1" applyBorder="1" applyFont="1">
      <alignment horizontal="center" shrinkToFit="0" textRotation="90" vertical="center" wrapText="1"/>
    </xf>
    <xf borderId="5" fillId="3" fontId="8" numFmtId="0" xfId="0" applyAlignment="1" applyBorder="1" applyFont="1">
      <alignment horizontal="center" shrinkToFit="0" vertical="center" wrapText="1"/>
    </xf>
    <xf borderId="5" fillId="11" fontId="31" numFmtId="0" xfId="0" applyAlignment="1" applyBorder="1" applyFill="1" applyFont="1">
      <alignment horizontal="center" shrinkToFit="0" vertical="center" wrapText="1"/>
    </xf>
    <xf borderId="6" fillId="3" fontId="32" numFmtId="0" xfId="0" applyAlignment="1" applyBorder="1" applyFont="1">
      <alignment horizontal="center" shrinkToFit="0" textRotation="90" vertical="center" wrapText="1"/>
    </xf>
    <xf borderId="5" fillId="0" fontId="33" numFmtId="0" xfId="0" applyAlignment="1" applyBorder="1" applyFont="1">
      <alignment horizontal="center" shrinkToFit="0" vertical="center" wrapText="1"/>
    </xf>
    <xf borderId="5" fillId="0" fontId="34" numFmtId="0" xfId="0" applyAlignment="1" applyBorder="1" applyFont="1">
      <alignment horizontal="left" shrinkToFit="0" vertical="center" wrapText="1"/>
    </xf>
    <xf borderId="5" fillId="0" fontId="34" numFmtId="0" xfId="0" applyAlignment="1" applyBorder="1" applyFont="1">
      <alignment horizontal="center" shrinkToFit="0" vertical="center" wrapText="1"/>
    </xf>
    <xf borderId="0" fillId="0" fontId="29" numFmtId="0" xfId="0" applyAlignment="1" applyFont="1">
      <alignment horizontal="center" shrinkToFit="0" vertical="center" wrapText="1"/>
    </xf>
    <xf borderId="0" fillId="0" fontId="33" numFmtId="0" xfId="0" applyAlignment="1" applyFont="1">
      <alignment horizontal="center" shrinkToFit="0" vertical="center" wrapText="1"/>
    </xf>
    <xf borderId="0" fillId="0" fontId="34" numFmtId="0" xfId="0" applyAlignment="1" applyFont="1">
      <alignment horizontal="center" shrinkToFit="0" vertical="center" wrapText="1"/>
    </xf>
    <xf borderId="18" fillId="0" fontId="2" numFmtId="0" xfId="0" applyBorder="1" applyFont="1"/>
    <xf borderId="5" fillId="0" fontId="34" numFmtId="0" xfId="0" applyAlignment="1" applyBorder="1" applyFont="1">
      <alignment horizontal="left" readingOrder="0" shrinkToFit="0" vertical="center" wrapText="1"/>
    </xf>
    <xf borderId="0" fillId="0" fontId="18" numFmtId="0" xfId="0" applyAlignment="1" applyFont="1">
      <alignment horizontal="center" shrinkToFit="0" vertical="center" wrapText="1"/>
    </xf>
    <xf borderId="15" fillId="2" fontId="35" numFmtId="0" xfId="0" applyAlignment="1" applyBorder="1" applyFont="1">
      <alignment horizontal="center" shrinkToFit="0" vertical="center" wrapText="0"/>
    </xf>
    <xf borderId="1" fillId="2" fontId="36" numFmtId="0" xfId="0" applyAlignment="1" applyBorder="1" applyFont="1">
      <alignment horizontal="left" shrinkToFit="0" vertical="center" wrapText="1"/>
    </xf>
    <xf borderId="5" fillId="3" fontId="32" numFmtId="0" xfId="0" applyAlignment="1" applyBorder="1" applyFont="1">
      <alignment horizontal="center" readingOrder="0" shrinkToFit="0" textRotation="90" vertical="center" wrapText="1"/>
    </xf>
    <xf borderId="5" fillId="0" fontId="15" numFmtId="0" xfId="0" applyAlignment="1" applyBorder="1" applyFont="1">
      <alignment horizontal="center" shrinkToFit="0" vertical="center" wrapText="1"/>
    </xf>
    <xf borderId="5" fillId="0" fontId="15" numFmtId="0" xfId="0" applyAlignment="1" applyBorder="1" applyFont="1">
      <alignment horizontal="left" shrinkToFit="0" vertical="center" wrapText="1"/>
    </xf>
    <xf borderId="5" fillId="0" fontId="29" numFmtId="0" xfId="0" applyAlignment="1" applyBorder="1" applyFont="1">
      <alignment horizontal="left" readingOrder="0" shrinkToFit="0" vertical="center" wrapText="1"/>
    </xf>
    <xf borderId="0" fillId="0" fontId="29" numFmtId="0" xfId="0" applyAlignment="1" applyFont="1">
      <alignment readingOrder="0" shrinkToFit="0" vertical="center" wrapText="0"/>
    </xf>
    <xf borderId="5" fillId="0" fontId="3" numFmtId="0" xfId="0" applyAlignment="1" applyBorder="1" applyFont="1">
      <alignment horizontal="left" shrinkToFit="0" vertical="center" wrapText="1"/>
    </xf>
    <xf borderId="5" fillId="0" fontId="29" numFmtId="0" xfId="0" applyAlignment="1" applyBorder="1" applyFont="1">
      <alignment horizontal="left" readingOrder="0" shrinkToFit="0" vertical="center" wrapText="1"/>
    </xf>
    <xf borderId="5" fillId="0" fontId="3" numFmtId="0" xfId="0" applyAlignment="1" applyBorder="1" applyFont="1">
      <alignment shrinkToFit="0" vertical="bottom" wrapText="0"/>
    </xf>
    <xf borderId="5" fillId="0" fontId="3" numFmtId="0" xfId="0" applyAlignment="1" applyBorder="1" applyFont="1">
      <alignment shrinkToFit="0" vertical="center" wrapText="0"/>
    </xf>
    <xf borderId="5" fillId="2" fontId="8" numFmtId="0" xfId="0" applyAlignment="1" applyBorder="1" applyFont="1">
      <alignment horizontal="center" shrinkToFit="0" textRotation="90" vertical="center" wrapText="1"/>
    </xf>
    <xf borderId="5" fillId="3" fontId="32" numFmtId="0" xfId="0" applyAlignment="1" applyBorder="1" applyFont="1">
      <alignment horizontal="center" shrinkToFit="0" vertical="center" wrapText="1"/>
    </xf>
  </cellXfs>
  <cellStyles count="1">
    <cellStyle xfId="0" name="Normal" builtinId="0"/>
  </cellStyles>
  <dxfs count="10">
    <dxf>
      <font/>
      <fill>
        <patternFill patternType="solid">
          <fgColor rgb="FFB7E1CD"/>
          <bgColor rgb="FFB7E1CD"/>
        </patternFill>
      </fill>
      <border/>
    </dxf>
    <dxf>
      <font/>
      <fill>
        <patternFill patternType="solid">
          <fgColor rgb="FFF4C7C3"/>
          <bgColor rgb="FFF4C7C3"/>
        </patternFill>
      </fill>
      <border/>
    </dxf>
    <dxf>
      <font>
        <b/>
        <color rgb="FFFFFFFF"/>
        <name val="Liberation sans2"/>
      </font>
      <numFmt numFmtId="0" formatCode=""/>
      <fill>
        <patternFill patternType="solid">
          <fgColor rgb="FF07838B"/>
          <bgColor rgb="FF07838B"/>
        </patternFill>
      </fill>
      <border/>
    </dxf>
    <dxf>
      <font>
        <b/>
        <color rgb="FFFFFFFF"/>
        <name val="Liberation sans2"/>
      </font>
      <numFmt numFmtId="0" formatCode=""/>
      <fill>
        <patternFill patternType="solid">
          <fgColor rgb="FFDE1B3E"/>
          <bgColor rgb="FFDE1B3E"/>
        </patternFill>
      </fill>
      <border/>
    </dxf>
    <dxf>
      <font>
        <b/>
        <color rgb="FFFFFFFF"/>
        <name val="Liberation sans2"/>
      </font>
      <numFmt numFmtId="0" formatCode=""/>
      <fill>
        <patternFill patternType="solid">
          <fgColor rgb="FF000000"/>
          <bgColor rgb="FF000000"/>
        </patternFill>
      </fill>
      <border/>
    </dxf>
    <dxf>
      <font>
        <b/>
        <color rgb="FF808080"/>
        <name val="Liberation sans2"/>
      </font>
      <numFmt numFmtId="0" formatCode=""/>
      <fill>
        <patternFill patternType="solid">
          <fgColor rgb="FFFFFFFF"/>
          <bgColor rgb="FFFFFFFF"/>
        </patternFill>
      </fill>
      <border/>
    </dxf>
    <dxf>
      <font>
        <b/>
        <color rgb="FF000000"/>
        <name val="Liberation sans2"/>
      </font>
      <numFmt numFmtId="0" formatCode=""/>
      <fill>
        <patternFill patternType="solid">
          <fgColor rgb="FFFFFFCC"/>
          <bgColor rgb="FFFFFFCC"/>
        </patternFill>
      </fill>
      <border/>
    </dxf>
    <dxf>
      <font>
        <b/>
        <color rgb="FF434343"/>
      </font>
      <fill>
        <patternFill patternType="solid">
          <fgColor rgb="FFF3F3F3"/>
          <bgColor rgb="FFF3F3F3"/>
        </patternFill>
      </fill>
      <border/>
    </dxf>
    <dxf>
      <font>
        <b/>
        <color theme="1"/>
      </font>
      <fill>
        <patternFill patternType="solid">
          <fgColor rgb="FFFFFFCC"/>
          <bgColor rgb="FFFFFFCC"/>
        </patternFill>
      </fill>
      <border/>
    </dxf>
    <dxf>
      <font>
        <b/>
      </font>
      <fill>
        <patternFill patternType="solid">
          <fgColor rgb="FFFFFFCC"/>
          <bgColor rgb="FFFFFFCC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1" Type="http://schemas.openxmlformats.org/officeDocument/2006/relationships/hyperlink" Target="https://example.osuny.org/fr/equipe/arnaud-levy/" TargetMode="External"/><Relationship Id="rId10" Type="http://schemas.openxmlformats.org/officeDocument/2006/relationships/hyperlink" Target="https://example.osuny.org/fr/campus/iut-bordeaux-montaigne/" TargetMode="External"/><Relationship Id="rId13" Type="http://schemas.openxmlformats.org/officeDocument/2006/relationships/hyperlink" Target="https://example.osuny.org/fr/agenda/2024-02-03-charbel-joseph-h-boutros-the-sun-is-my-only-ally/" TargetMode="External"/><Relationship Id="rId12" Type="http://schemas.openxmlformats.org/officeDocument/2006/relationships/hyperlink" Target="https://example.osuny.org/fr/organisations/" TargetMode="External"/><Relationship Id="rId1" Type="http://schemas.openxmlformats.org/officeDocument/2006/relationships/hyperlink" Target="https://example.osuny.org/fr/" TargetMode="External"/><Relationship Id="rId2" Type="http://schemas.openxmlformats.org/officeDocument/2006/relationships/hyperlink" Target="https://example.osuny.org/fr/" TargetMode="External"/><Relationship Id="rId3" Type="http://schemas.openxmlformats.org/officeDocument/2006/relationships/hyperlink" Target="https://example.osuny.org/fr/accessibilite/" TargetMode="External"/><Relationship Id="rId4" Type="http://schemas.openxmlformats.org/officeDocument/2006/relationships/hyperlink" Target="https://example.osuny.org/fr/mentions-legales/" TargetMode="External"/><Relationship Id="rId9" Type="http://schemas.openxmlformats.org/officeDocument/2006/relationships/hyperlink" Target="https://example.osuny.org/fr/projets/" TargetMode="External"/><Relationship Id="rId14" Type="http://schemas.openxmlformats.org/officeDocument/2006/relationships/drawing" Target="../drawings/drawing1.xml"/><Relationship Id="rId5" Type="http://schemas.openxmlformats.org/officeDocument/2006/relationships/hyperlink" Target="https://example.osuny.org/fr/plan-du-site/" TargetMode="External"/><Relationship Id="rId6" Type="http://schemas.openxmlformats.org/officeDocument/2006/relationships/hyperlink" Target="https://example.osuny.org/fr/actualites/" TargetMode="External"/><Relationship Id="rId7" Type="http://schemas.openxmlformats.org/officeDocument/2006/relationships/hyperlink" Target="https://example.osuny.org/fr/actualites/2023-03-04-referentiel-general-decoconception-de-services-numeriques-rgesn/" TargetMode="External"/><Relationship Id="rId8" Type="http://schemas.openxmlformats.org/officeDocument/2006/relationships/hyperlink" Target="https://example.osuny.org/fr/blocks/blocs-de-mise-en-page/" TargetMode="Externa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6.56"/>
    <col customWidth="1" min="2" max="2" width="47.11"/>
    <col customWidth="1" min="3" max="3" width="54.44"/>
    <col customWidth="1" min="4" max="4" width="12.11"/>
    <col customWidth="1" min="5" max="6" width="8.78"/>
    <col customWidth="1" min="7" max="26" width="8.56"/>
  </cols>
  <sheetData>
    <row r="1" ht="15.0" customHeight="1">
      <c r="A1" s="1" t="s">
        <v>0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5.0" customHeight="1">
      <c r="A2" s="5" t="s">
        <v>1</v>
      </c>
      <c r="B2" s="2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5.0" customHeight="1">
      <c r="A3" s="6" t="s">
        <v>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5.0" customHeight="1">
      <c r="A4" s="6" t="s">
        <v>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5.0" customHeight="1">
      <c r="A5" s="6" t="s">
        <v>4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7" t="s">
        <v>5</v>
      </c>
      <c r="B6" s="8" t="s">
        <v>6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9" t="s">
        <v>7</v>
      </c>
      <c r="B8" s="9" t="s">
        <v>8</v>
      </c>
      <c r="C8" s="9" t="s">
        <v>9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ht="25.5" customHeight="1">
      <c r="A9" s="11" t="s">
        <v>10</v>
      </c>
      <c r="B9" s="12" t="s">
        <v>11</v>
      </c>
      <c r="C9" s="13" t="s">
        <v>12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25.5" customHeight="1">
      <c r="A10" s="11" t="s">
        <v>13</v>
      </c>
      <c r="B10" s="12" t="s">
        <v>14</v>
      </c>
      <c r="C10" s="13" t="s">
        <v>15</v>
      </c>
      <c r="D10" s="1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25.5" customHeight="1">
      <c r="A11" s="11" t="s">
        <v>16</v>
      </c>
      <c r="B11" s="12" t="s">
        <v>17</v>
      </c>
      <c r="C11" s="15" t="s">
        <v>18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25.5" customHeight="1">
      <c r="A12" s="11" t="s">
        <v>19</v>
      </c>
      <c r="B12" s="12" t="s">
        <v>20</v>
      </c>
      <c r="C12" s="13" t="s">
        <v>21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25.5" customHeight="1">
      <c r="A13" s="11" t="s">
        <v>22</v>
      </c>
      <c r="B13" s="12" t="s">
        <v>23</v>
      </c>
      <c r="C13" s="15" t="s">
        <v>24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25.5" customHeight="1">
      <c r="A14" s="11" t="s">
        <v>25</v>
      </c>
      <c r="B14" s="12" t="s">
        <v>26</v>
      </c>
      <c r="C14" s="15" t="s">
        <v>27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25.5" customHeight="1">
      <c r="A15" s="11" t="s">
        <v>28</v>
      </c>
      <c r="B15" s="12" t="s">
        <v>29</v>
      </c>
      <c r="C15" s="15" t="s">
        <v>30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25.5" customHeight="1">
      <c r="A16" s="11" t="s">
        <v>31</v>
      </c>
      <c r="B16" s="12" t="s">
        <v>32</v>
      </c>
      <c r="C16" s="16" t="s">
        <v>33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25.5" customHeight="1">
      <c r="A17" s="11" t="s">
        <v>34</v>
      </c>
      <c r="B17" s="12" t="s">
        <v>35</v>
      </c>
      <c r="C17" s="17" t="s">
        <v>36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25.5" customHeight="1">
      <c r="A18" s="11" t="s">
        <v>37</v>
      </c>
      <c r="B18" s="12" t="s">
        <v>38</v>
      </c>
      <c r="C18" s="17" t="s">
        <v>39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25.5" customHeight="1">
      <c r="A19" s="11" t="s">
        <v>40</v>
      </c>
      <c r="B19" s="12" t="s">
        <v>41</v>
      </c>
      <c r="C19" s="17" t="s">
        <v>42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25.5" customHeight="1">
      <c r="A20" s="11" t="s">
        <v>43</v>
      </c>
      <c r="B20" s="12" t="s">
        <v>44</v>
      </c>
      <c r="C20" s="17" t="s">
        <v>45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</sheetData>
  <mergeCells count="6">
    <mergeCell ref="A1:C1"/>
    <mergeCell ref="A2:C2"/>
    <mergeCell ref="A3:C3"/>
    <mergeCell ref="A4:C4"/>
    <mergeCell ref="A5:C5"/>
    <mergeCell ref="B6:C6"/>
  </mergeCells>
  <hyperlinks>
    <hyperlink r:id="rId1" ref="B6"/>
    <hyperlink r:id="rId2" ref="C9"/>
    <hyperlink r:id="rId3" ref="C10"/>
    <hyperlink r:id="rId4" ref="C11"/>
    <hyperlink r:id="rId5" ref="C12"/>
    <hyperlink r:id="rId6" ref="C13"/>
    <hyperlink r:id="rId7" ref="C14"/>
    <hyperlink r:id="rId8" ref="C15"/>
    <hyperlink r:id="rId9" ref="C16"/>
    <hyperlink r:id="rId10" ref="C17"/>
    <hyperlink r:id="rId11" ref="C18"/>
    <hyperlink r:id="rId12" ref="C19"/>
    <hyperlink r:id="rId13" ref="C20"/>
  </hyperlinks>
  <printOptions/>
  <pageMargins bottom="0.39375" footer="0.0" header="0.0" left="0.39375" right="0.39375" top="0.532638888888889"/>
  <pageSetup paperSize="9" scale="74" orientation="portrait" pageOrder="overThenDown"/>
  <headerFooter>
    <oddHeader>&amp;LRGAA 3.0 - Relevé pour le site : wwww.site.fr&amp;R&amp;P/ - &amp;A</oddHeader>
  </headerFooter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4.44"/>
    <col customWidth="1" min="2" max="2" width="5.11"/>
    <col customWidth="1" min="3" max="3" width="56.11"/>
    <col customWidth="1" min="4" max="4" width="4.56"/>
    <col customWidth="1" min="5" max="5" width="3.89"/>
    <col customWidth="1" min="6" max="7" width="38.22"/>
    <col customWidth="1" min="8" max="9" width="25.56"/>
    <col customWidth="1" min="10" max="29" width="11.44"/>
  </cols>
  <sheetData>
    <row r="1" ht="19.5" customHeight="1">
      <c r="A1" s="5" t="str">
        <f>'Échantillon'!A1</f>
        <v>RGAA 4.1.2 – GRILLE D'ÉVALUATION</v>
      </c>
      <c r="B1" s="2"/>
      <c r="C1" s="2"/>
      <c r="D1" s="2"/>
      <c r="E1" s="2"/>
      <c r="F1" s="2"/>
      <c r="G1" s="2"/>
      <c r="H1" s="2"/>
      <c r="I1" s="3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ht="19.5" customHeight="1">
      <c r="A2" s="90" t="str">
        <f>HYPERLINK('Échantillon'!C14,'Échantillon'!B14)</f>
        <v>Actualité</v>
      </c>
      <c r="B2" s="73"/>
      <c r="C2" s="73"/>
      <c r="D2" s="73"/>
      <c r="E2" s="73"/>
      <c r="F2" s="74"/>
      <c r="G2" s="91" t="str">
        <f>HYPERLINK('Échantillon'!C14,'Échantillon'!C14)</f>
        <v>https://example.osuny.org/fr/actualites/2023-03-04-referentiel-general-decoconception-de-services-numeriques-rgesn/ </v>
      </c>
      <c r="H2" s="2"/>
      <c r="I2" s="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</row>
    <row r="3" ht="51.75" customHeight="1">
      <c r="A3" s="77" t="s">
        <v>80</v>
      </c>
      <c r="B3" s="77" t="s">
        <v>81</v>
      </c>
      <c r="C3" s="78" t="s">
        <v>82</v>
      </c>
      <c r="D3" s="77" t="s">
        <v>47</v>
      </c>
      <c r="E3" s="77" t="s">
        <v>304</v>
      </c>
      <c r="F3" s="78" t="s">
        <v>298</v>
      </c>
      <c r="G3" s="78" t="s">
        <v>299</v>
      </c>
      <c r="H3" s="78" t="s">
        <v>300</v>
      </c>
      <c r="I3" s="78" t="s">
        <v>301</v>
      </c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</row>
    <row r="4" ht="30.0" customHeight="1">
      <c r="A4" s="80" t="str">
        <f>'Critères'!$A$3</f>
        <v>IMAGES</v>
      </c>
      <c r="B4" s="93" t="str">
        <f>'Critères'!B3</f>
        <v>1.1</v>
      </c>
      <c r="C4" s="94" t="str">
        <f>'Critères'!C3</f>
        <v>Chaque image porteuse d’information a-t-elle une alternative textuelle ?</v>
      </c>
      <c r="D4" s="98" t="s">
        <v>61</v>
      </c>
      <c r="E4" s="10" t="s">
        <v>302</v>
      </c>
      <c r="F4" s="94"/>
      <c r="G4" s="94"/>
      <c r="H4" s="99"/>
      <c r="I4" s="97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</row>
    <row r="5" ht="30.0" customHeight="1">
      <c r="A5" s="22"/>
      <c r="B5" s="93" t="str">
        <f>'Critères'!B4</f>
        <v>1.2</v>
      </c>
      <c r="C5" s="94" t="str">
        <f>'Critères'!C4</f>
        <v>Chaque image de décoration est-elle correctement ignorée par les technologies d’assistance ?</v>
      </c>
      <c r="D5" s="98" t="s">
        <v>61</v>
      </c>
      <c r="E5" s="10" t="s">
        <v>302</v>
      </c>
      <c r="F5" s="94"/>
      <c r="G5" s="94"/>
      <c r="H5" s="97"/>
      <c r="I5" s="97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</row>
    <row r="6" ht="30.0" customHeight="1">
      <c r="A6" s="22"/>
      <c r="B6" s="93" t="str">
        <f>'Critères'!B5</f>
        <v>1.3</v>
      </c>
      <c r="C6" s="94" t="str">
        <f>'Critères'!C5</f>
        <v>Pour chaque image porteuse d'information ayant une alternative textuelle, cette alternative est-elle pertinente (hors cas particuliers) ?</v>
      </c>
      <c r="D6" s="98" t="s">
        <v>61</v>
      </c>
      <c r="E6" s="10" t="s">
        <v>302</v>
      </c>
      <c r="F6" s="94"/>
      <c r="G6" s="94"/>
      <c r="H6" s="97"/>
      <c r="I6" s="97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</row>
    <row r="7" ht="30.0" customHeight="1">
      <c r="A7" s="22"/>
      <c r="B7" s="93" t="str">
        <f>'Critères'!B6</f>
        <v>1.4</v>
      </c>
      <c r="C7" s="94" t="str">
        <f>'Critères'!C6</f>
        <v>Pour chaque image utilisée comme CAPTCHA ou comme image-test, ayant une alternative textuelle, cette alternative permet-elle d’identifier la nature et la fonction de l’image ?</v>
      </c>
      <c r="D7" s="95" t="str">
        <f>IF('P01'!F7="O",'P01'!D7,"NT")</f>
        <v>NA</v>
      </c>
      <c r="E7" s="10" t="s">
        <v>302</v>
      </c>
      <c r="F7" s="94"/>
      <c r="G7" s="94"/>
      <c r="H7" s="97"/>
      <c r="I7" s="97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</row>
    <row r="8" ht="30.0" customHeight="1">
      <c r="A8" s="22"/>
      <c r="B8" s="93" t="str">
        <f>'Critères'!B7</f>
        <v>1.5</v>
      </c>
      <c r="C8" s="94" t="str">
        <f>'Critères'!C7</f>
        <v>Pour chaque image utilisée comme CAPTCHA, une solution d’accès alternatif au contenu ou à la fonction du CAPTCHA est-elle présente ?</v>
      </c>
      <c r="D8" s="95" t="str">
        <f>IF('P01'!F8="O",'P01'!D8,"NT")</f>
        <v>NA</v>
      </c>
      <c r="E8" s="10" t="s">
        <v>302</v>
      </c>
      <c r="F8" s="100"/>
      <c r="G8" s="94"/>
      <c r="H8" s="97"/>
      <c r="I8" s="97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</row>
    <row r="9" ht="30.0" customHeight="1">
      <c r="A9" s="22"/>
      <c r="B9" s="93" t="str">
        <f>'Critères'!B8</f>
        <v>1.6</v>
      </c>
      <c r="C9" s="94" t="str">
        <f>'Critères'!C8</f>
        <v>Chaque image porteuse d’information a-t-elle, si nécessaire, une description détaillée ?</v>
      </c>
      <c r="D9" s="98" t="s">
        <v>65</v>
      </c>
      <c r="E9" s="10" t="s">
        <v>302</v>
      </c>
      <c r="F9" s="94"/>
      <c r="G9" s="94"/>
      <c r="H9" s="97"/>
      <c r="I9" s="97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</row>
    <row r="10" ht="30.0" customHeight="1">
      <c r="A10" s="22"/>
      <c r="B10" s="93" t="str">
        <f>'Critères'!B9</f>
        <v>1.7</v>
      </c>
      <c r="C10" s="94" t="str">
        <f>'Critères'!C9</f>
        <v>Pour chaque image porteuse d’information ayant une description détaillée, cette description est-elle pertinente ?</v>
      </c>
      <c r="D10" s="98" t="s">
        <v>65</v>
      </c>
      <c r="E10" s="10" t="s">
        <v>302</v>
      </c>
      <c r="F10" s="94"/>
      <c r="G10" s="94"/>
      <c r="H10" s="97"/>
      <c r="I10" s="97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</row>
    <row r="11" ht="30.0" customHeight="1">
      <c r="A11" s="22"/>
      <c r="B11" s="93" t="str">
        <f>'Critères'!B10</f>
        <v>1.8</v>
      </c>
      <c r="C11" s="94" t="str">
        <f>'Critères'!C10</f>
        <v>Chaque image texte porteuse d’information, en l’absence d’un mécanisme de remplacement, doit si possible être remplacée par du texte stylé. Cette règle est-elle respectée (hors cas particuliers) ?</v>
      </c>
      <c r="D11" s="98" t="s">
        <v>65</v>
      </c>
      <c r="E11" s="10" t="s">
        <v>302</v>
      </c>
      <c r="F11" s="94"/>
      <c r="G11" s="94"/>
      <c r="H11" s="97"/>
      <c r="I11" s="97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</row>
    <row r="12" ht="30.0" customHeight="1">
      <c r="A12" s="87"/>
      <c r="B12" s="93" t="str">
        <f>'Critères'!B11</f>
        <v>1.9</v>
      </c>
      <c r="C12" s="94" t="str">
        <f>'Critères'!C11</f>
        <v>Chaque légende d’image est-elle, si nécessaire, correctement reliée à l’image correspondante ?</v>
      </c>
      <c r="D12" s="98" t="s">
        <v>65</v>
      </c>
      <c r="E12" s="10" t="s">
        <v>302</v>
      </c>
      <c r="F12" s="94"/>
      <c r="G12" s="94"/>
      <c r="H12" s="97"/>
      <c r="I12" s="97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</row>
    <row r="13" ht="30.0" customHeight="1">
      <c r="A13" s="80" t="str">
        <f>'Critères'!$A$12</f>
        <v>CADRES</v>
      </c>
      <c r="B13" s="93" t="str">
        <f>'Critères'!B12</f>
        <v>2.1</v>
      </c>
      <c r="C13" s="94" t="str">
        <f>'Critères'!C12</f>
        <v>Chaque cadre a-t-il un titre de cadre ?</v>
      </c>
      <c r="D13" s="98" t="s">
        <v>65</v>
      </c>
      <c r="E13" s="10" t="s">
        <v>302</v>
      </c>
      <c r="F13" s="94"/>
      <c r="G13" s="94"/>
      <c r="H13" s="97"/>
      <c r="I13" s="97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</row>
    <row r="14" ht="30.0" customHeight="1">
      <c r="A14" s="87"/>
      <c r="B14" s="93" t="str">
        <f>'Critères'!B13</f>
        <v>2.2</v>
      </c>
      <c r="C14" s="94" t="str">
        <f>'Critères'!C13</f>
        <v>Pour chaque cadre ayant un titre de cadre, ce titre de cadre est-il pertinent ?</v>
      </c>
      <c r="D14" s="98" t="s">
        <v>65</v>
      </c>
      <c r="E14" s="10" t="s">
        <v>302</v>
      </c>
      <c r="F14" s="94"/>
      <c r="G14" s="94"/>
      <c r="H14" s="97"/>
      <c r="I14" s="97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</row>
    <row r="15" ht="30.0" customHeight="1">
      <c r="A15" s="80" t="str">
        <f>'Critères'!$A$14</f>
        <v>COULEURS</v>
      </c>
      <c r="B15" s="93" t="str">
        <f>'Critères'!B14</f>
        <v>3.1</v>
      </c>
      <c r="C15" s="94" t="str">
        <f>'Critères'!C14</f>
        <v>Dans chaque page web, l’information ne doit pas être donnée uniquement par la couleur. Cette règle est-elle respectée ?</v>
      </c>
      <c r="D15" s="98" t="s">
        <v>65</v>
      </c>
      <c r="E15" s="10" t="s">
        <v>302</v>
      </c>
      <c r="F15" s="94"/>
      <c r="G15" s="94"/>
      <c r="H15" s="97"/>
      <c r="I15" s="97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</row>
    <row r="16" ht="30.0" customHeight="1">
      <c r="A16" s="22"/>
      <c r="B16" s="93" t="str">
        <f>'Critères'!B15</f>
        <v>3.2</v>
      </c>
      <c r="C16" s="94" t="str">
        <f>'Critères'!C15</f>
        <v>Dans chaque page web, le contraste entre la couleur du texte et la couleur de son arrière-plan est-il suffisamment élevé (hors cas particuliers) ?</v>
      </c>
      <c r="D16" s="95" t="str">
        <f>IF('P01'!F16="O",'P01'!D16,"NT")</f>
        <v>C</v>
      </c>
      <c r="E16" s="10" t="s">
        <v>302</v>
      </c>
      <c r="F16" s="94"/>
      <c r="G16" s="94"/>
      <c r="H16" s="97"/>
      <c r="I16" s="97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</row>
    <row r="17" ht="30.0" customHeight="1">
      <c r="A17" s="87"/>
      <c r="B17" s="93" t="str">
        <f>'Critères'!B16</f>
        <v>3.3</v>
      </c>
      <c r="C17" s="94" t="str">
        <f>'Critères'!C16</f>
        <v>Dans chaque page web, les couleurs utilisées dans les composants d’interface ou les éléments graphiques porteurs d’informations sont-elles suffisamment contrastées (hors cas particuliers) ?</v>
      </c>
      <c r="D17" s="95" t="str">
        <f>IF('P01'!F17="O",'P01'!D17,"NT")</f>
        <v>C</v>
      </c>
      <c r="E17" s="10" t="s">
        <v>302</v>
      </c>
      <c r="F17" s="94"/>
      <c r="G17" s="94"/>
      <c r="H17" s="97"/>
      <c r="I17" s="97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</row>
    <row r="18" ht="30.0" customHeight="1">
      <c r="A18" s="80" t="str">
        <f>'Critères'!$A$17</f>
        <v>MULTIMÉDIA</v>
      </c>
      <c r="B18" s="93" t="str">
        <f>'Critères'!B17</f>
        <v>4.1</v>
      </c>
      <c r="C18" s="94" t="str">
        <f>'Critères'!C17</f>
        <v>Chaque média temporel pré-enregistré a-t-il, si nécessaire, une transcription textuelle ou une audiodescription (hors cas particuliers) ?</v>
      </c>
      <c r="D18" s="98" t="s">
        <v>61</v>
      </c>
      <c r="E18" s="10" t="s">
        <v>302</v>
      </c>
      <c r="F18" s="94"/>
      <c r="G18" s="94"/>
      <c r="H18" s="97"/>
      <c r="I18" s="97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</row>
    <row r="19" ht="30.0" customHeight="1">
      <c r="A19" s="22"/>
      <c r="B19" s="93" t="str">
        <f>'Critères'!B18</f>
        <v>4.2</v>
      </c>
      <c r="C19" s="94" t="str">
        <f>'Critères'!C18</f>
        <v>Pour chaque média temporel pré-enregistré ayant une transcription textuelle ou une audiodescription synchronisée, celles-ci sont-elles pertinentes (hors cas particuliers) ?</v>
      </c>
      <c r="D19" s="95" t="str">
        <f>IF('P01'!F19="O",'P01'!D19,"NT")</f>
        <v>NA</v>
      </c>
      <c r="E19" s="10" t="s">
        <v>302</v>
      </c>
      <c r="F19" s="94"/>
      <c r="G19" s="94"/>
      <c r="H19" s="97"/>
      <c r="I19" s="97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</row>
    <row r="20" ht="30.0" customHeight="1">
      <c r="A20" s="22"/>
      <c r="B20" s="93" t="str">
        <f>'Critères'!B19</f>
        <v>4.3</v>
      </c>
      <c r="C20" s="94" t="str">
        <f>'Critères'!C19</f>
        <v>Chaque média temporel synchronisé pré-enregistré a-t-il, si nécessaire, des sous-titres synchronisés (hors cas particuliers) ?</v>
      </c>
      <c r="D20" s="98" t="s">
        <v>65</v>
      </c>
      <c r="E20" s="10" t="s">
        <v>302</v>
      </c>
      <c r="F20" s="88"/>
      <c r="G20" s="94"/>
      <c r="H20" s="97"/>
      <c r="I20" s="97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</row>
    <row r="21" ht="30.0" customHeight="1">
      <c r="A21" s="22"/>
      <c r="B21" s="93" t="str">
        <f>'Critères'!B20</f>
        <v>4.4</v>
      </c>
      <c r="C21" s="94" t="str">
        <f>'Critères'!C20</f>
        <v>Pour chaque média temporel synchronisé pré-enregistré ayant des sous-titres synchronisés, ces sous-titres sont-ils pertinents ?</v>
      </c>
      <c r="D21" s="95" t="str">
        <f>IF('P01'!F21="O",'P01'!D21,"NT")</f>
        <v>NA</v>
      </c>
      <c r="E21" s="10" t="s">
        <v>302</v>
      </c>
      <c r="F21" s="94"/>
      <c r="G21" s="94"/>
      <c r="H21" s="97"/>
      <c r="I21" s="97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</row>
    <row r="22" ht="30.0" customHeight="1">
      <c r="A22" s="22"/>
      <c r="B22" s="93" t="str">
        <f>'Critères'!B21</f>
        <v>4.5</v>
      </c>
      <c r="C22" s="94" t="str">
        <f>'Critères'!C21</f>
        <v>Chaque média temporel pré-enregistré a-t-il, si nécessaire, une audiodescription synchronisée (hors cas particuliers) ?</v>
      </c>
      <c r="D22" s="95" t="str">
        <f>IF('P01'!F22="O",'P01'!D22,"NT")</f>
        <v>NA</v>
      </c>
      <c r="E22" s="10" t="s">
        <v>302</v>
      </c>
      <c r="F22" s="94"/>
      <c r="G22" s="94"/>
      <c r="H22" s="97"/>
      <c r="I22" s="97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</row>
    <row r="23" ht="30.0" customHeight="1">
      <c r="A23" s="22"/>
      <c r="B23" s="93" t="str">
        <f>'Critères'!B22</f>
        <v>4.6</v>
      </c>
      <c r="C23" s="94" t="str">
        <f>'Critères'!C22</f>
        <v>Pour chaque média temporel pré-enregistré ayant une audiodescription synchronisée, celle-ci est-elle pertinente ?</v>
      </c>
      <c r="D23" s="95" t="str">
        <f>IF('P01'!F23="O",'P01'!D23,"NT")</f>
        <v>NA</v>
      </c>
      <c r="E23" s="10" t="s">
        <v>302</v>
      </c>
      <c r="F23" s="94"/>
      <c r="G23" s="94"/>
      <c r="H23" s="97"/>
      <c r="I23" s="97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</row>
    <row r="24" ht="30.0" customHeight="1">
      <c r="A24" s="22"/>
      <c r="B24" s="93" t="str">
        <f>'Critères'!B23</f>
        <v>4.7</v>
      </c>
      <c r="C24" s="94" t="str">
        <f>'Critères'!C23</f>
        <v>Chaque média temporel est-il clairement identifiable (hors cas particuliers) ?</v>
      </c>
      <c r="D24" s="98" t="s">
        <v>61</v>
      </c>
      <c r="E24" s="10" t="s">
        <v>302</v>
      </c>
      <c r="F24" s="88"/>
      <c r="G24" s="94"/>
      <c r="H24" s="97"/>
      <c r="I24" s="97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</row>
    <row r="25" ht="30.0" customHeight="1">
      <c r="A25" s="22"/>
      <c r="B25" s="93" t="str">
        <f>'Critères'!B24</f>
        <v>4.8</v>
      </c>
      <c r="C25" s="94" t="str">
        <f>'Critères'!C24</f>
        <v>Chaque média non temporel a-t-il, si nécessaire, une alternative (hors cas particuliers) ?</v>
      </c>
      <c r="D25" s="95" t="str">
        <f>IF('P01'!F25="O",'P01'!D25,"NT")</f>
        <v>NA</v>
      </c>
      <c r="E25" s="10" t="s">
        <v>302</v>
      </c>
      <c r="F25" s="94"/>
      <c r="G25" s="94"/>
      <c r="H25" s="97"/>
      <c r="I25" s="97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</row>
    <row r="26" ht="30.0" customHeight="1">
      <c r="A26" s="22"/>
      <c r="B26" s="93" t="str">
        <f>'Critères'!B25</f>
        <v>4.9</v>
      </c>
      <c r="C26" s="94" t="str">
        <f>'Critères'!C25</f>
        <v>Pour chaque média non temporel ayant une alternative, cette alternative est-elle pertinente ?</v>
      </c>
      <c r="D26" s="95" t="str">
        <f>IF('P01'!F26="O",'P01'!D26,"NT")</f>
        <v>NA</v>
      </c>
      <c r="E26" s="10" t="s">
        <v>302</v>
      </c>
      <c r="F26" s="94"/>
      <c r="G26" s="94"/>
      <c r="H26" s="97"/>
      <c r="I26" s="97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</row>
    <row r="27" ht="30.0" customHeight="1">
      <c r="A27" s="22"/>
      <c r="B27" s="93" t="str">
        <f>'Critères'!B26</f>
        <v>4.10</v>
      </c>
      <c r="C27" s="94" t="str">
        <f>'Critères'!C26</f>
        <v>Chaque son déclenché automatiquement est-il contrôlable par l’utilisateur ?</v>
      </c>
      <c r="D27" s="95" t="str">
        <f>IF('P01'!F27="O",'P01'!D27,"NT")</f>
        <v>NA</v>
      </c>
      <c r="E27" s="10" t="s">
        <v>302</v>
      </c>
      <c r="F27" s="94"/>
      <c r="G27" s="94"/>
      <c r="H27" s="97"/>
      <c r="I27" s="97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</row>
    <row r="28" ht="30.0" customHeight="1">
      <c r="A28" s="22"/>
      <c r="B28" s="93" t="str">
        <f>'Critères'!B27</f>
        <v>4.11</v>
      </c>
      <c r="C28" s="94" t="str">
        <f>'Critères'!C27</f>
        <v>La consultation de chaque média temporel est-elle, si nécessaire, contrôlable par le clavier et tout dispositif de pointage ?</v>
      </c>
      <c r="D28" s="95" t="str">
        <f>IF('P01'!F28="O",'P01'!D28,"NT")</f>
        <v>NA</v>
      </c>
      <c r="E28" s="10" t="s">
        <v>302</v>
      </c>
      <c r="F28" s="94"/>
      <c r="G28" s="94"/>
      <c r="H28" s="97"/>
      <c r="I28" s="97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</row>
    <row r="29" ht="30.0" customHeight="1">
      <c r="A29" s="22"/>
      <c r="B29" s="93" t="str">
        <f>'Critères'!B28</f>
        <v>4.12</v>
      </c>
      <c r="C29" s="94" t="str">
        <f>'Critères'!C28</f>
        <v>La consultation de chaque média non temporel est-elle contrôlable par le clavier et tout dispositif de pointage ?</v>
      </c>
      <c r="D29" s="95" t="str">
        <f>IF('P01'!F29="O",'P01'!D29,"NT")</f>
        <v>NA</v>
      </c>
      <c r="E29" s="10" t="s">
        <v>302</v>
      </c>
      <c r="F29" s="94"/>
      <c r="G29" s="94"/>
      <c r="H29" s="97"/>
      <c r="I29" s="97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</row>
    <row r="30" ht="30.0" customHeight="1">
      <c r="A30" s="87"/>
      <c r="B30" s="93" t="str">
        <f>'Critères'!B29</f>
        <v>4.13</v>
      </c>
      <c r="C30" s="94" t="str">
        <f>'Critères'!C29</f>
        <v>Chaque média temporel et non temporel est-il compatible avec les technologies d’assistance (hors cas particuliers) ?</v>
      </c>
      <c r="D30" s="95" t="str">
        <f>IF('P01'!F30="O",'P01'!D30,"NT")</f>
        <v>NA</v>
      </c>
      <c r="E30" s="10" t="s">
        <v>302</v>
      </c>
      <c r="F30" s="94"/>
      <c r="G30" s="94"/>
      <c r="H30" s="97"/>
      <c r="I30" s="97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</row>
    <row r="31" ht="30.0" customHeight="1">
      <c r="A31" s="80" t="str">
        <f>'Critères'!$A$30</f>
        <v>TABLEAUX</v>
      </c>
      <c r="B31" s="93" t="str">
        <f>'Critères'!B30</f>
        <v>5.1</v>
      </c>
      <c r="C31" s="94" t="str">
        <f>'Critères'!C30</f>
        <v>Chaque tableau de données complexe a-t-il un résumé ?</v>
      </c>
      <c r="D31" s="95" t="str">
        <f>IF('P01'!F31="O",'P01'!D31,"NT")</f>
        <v>NA</v>
      </c>
      <c r="E31" s="10" t="s">
        <v>302</v>
      </c>
      <c r="F31" s="94"/>
      <c r="G31" s="94"/>
      <c r="H31" s="97"/>
      <c r="I31" s="97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</row>
    <row r="32" ht="30.0" customHeight="1">
      <c r="A32" s="22"/>
      <c r="B32" s="93" t="str">
        <f>'Critères'!B31</f>
        <v>5.2</v>
      </c>
      <c r="C32" s="94" t="str">
        <f>'Critères'!C31</f>
        <v>Pour chaque tableau de données complexe ayant un résumé, celui-ci est-il pertinent ?</v>
      </c>
      <c r="D32" s="95" t="str">
        <f>IF('P01'!F32="O",'P01'!D32,"NT")</f>
        <v>NA</v>
      </c>
      <c r="E32" s="10" t="s">
        <v>302</v>
      </c>
      <c r="F32" s="94"/>
      <c r="G32" s="94"/>
      <c r="H32" s="97"/>
      <c r="I32" s="97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</row>
    <row r="33" ht="30.0" customHeight="1">
      <c r="A33" s="22"/>
      <c r="B33" s="93" t="str">
        <f>'Critères'!B32</f>
        <v>5.3</v>
      </c>
      <c r="C33" s="94" t="str">
        <f>'Critères'!C32</f>
        <v>Pour chaque tableau de mise en forme, le contenu linéarisé reste-t-il compréhensible ?</v>
      </c>
      <c r="D33" s="95" t="str">
        <f>IF('P01'!F33="O",'P01'!D33,"NT")</f>
        <v>NA</v>
      </c>
      <c r="E33" s="10" t="s">
        <v>302</v>
      </c>
      <c r="F33" s="94"/>
      <c r="G33" s="94"/>
      <c r="H33" s="97"/>
      <c r="I33" s="97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</row>
    <row r="34" ht="30.0" customHeight="1">
      <c r="A34" s="22"/>
      <c r="B34" s="93" t="str">
        <f>'Critères'!B33</f>
        <v>5.4</v>
      </c>
      <c r="C34" s="94" t="str">
        <f>'Critères'!C33</f>
        <v>Pour chaque tableau de données ayant un titre, le titre est-il correctement associé au tableau de données ?</v>
      </c>
      <c r="D34" s="95" t="str">
        <f>IF('P01'!F34="O",'P01'!D34,"NT")</f>
        <v>NA</v>
      </c>
      <c r="E34" s="10" t="s">
        <v>302</v>
      </c>
      <c r="F34" s="94"/>
      <c r="G34" s="94"/>
      <c r="H34" s="97"/>
      <c r="I34" s="97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</row>
    <row r="35" ht="30.0" customHeight="1">
      <c r="A35" s="22"/>
      <c r="B35" s="93" t="str">
        <f>'Critères'!B34</f>
        <v>5.5</v>
      </c>
      <c r="C35" s="94" t="str">
        <f>'Critères'!C34</f>
        <v>Pour chaque tableau de données ayant un titre, celui-ci est-il pertinent ?</v>
      </c>
      <c r="D35" s="95" t="str">
        <f>IF('P01'!F35="O",'P01'!D35,"NT")</f>
        <v>NA</v>
      </c>
      <c r="E35" s="10" t="s">
        <v>302</v>
      </c>
      <c r="F35" s="94"/>
      <c r="G35" s="94"/>
      <c r="H35" s="97"/>
      <c r="I35" s="97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</row>
    <row r="36" ht="30.0" customHeight="1">
      <c r="A36" s="22"/>
      <c r="B36" s="93" t="str">
        <f>'Critères'!B35</f>
        <v>5.6</v>
      </c>
      <c r="C36" s="94" t="str">
        <f>'Critères'!C35</f>
        <v>Pour chaque tableau de données, chaque en-tête de colonnes et chaque en-tête de lignes sont-ils correctement déclarés ?</v>
      </c>
      <c r="D36" s="95" t="str">
        <f>IF('P01'!F36="O",'P01'!D36,"NT")</f>
        <v>C</v>
      </c>
      <c r="E36" s="10" t="s">
        <v>302</v>
      </c>
      <c r="F36" s="94"/>
      <c r="G36" s="94"/>
      <c r="H36" s="97"/>
      <c r="I36" s="97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</row>
    <row r="37" ht="30.0" customHeight="1">
      <c r="A37" s="22"/>
      <c r="B37" s="93" t="str">
        <f>'Critères'!B36</f>
        <v>5.7</v>
      </c>
      <c r="C37" s="94" t="str">
        <f>'Critères'!C36</f>
        <v>Pour chaque tableau de données, la technique appropriée permettant d’associer chaque cellule avec ses en-têtes est-elle utilisée (hors cas particuliers) ?</v>
      </c>
      <c r="D37" s="95" t="str">
        <f>IF('P01'!F37="O",'P01'!D37,"NT")</f>
        <v>NA</v>
      </c>
      <c r="E37" s="10" t="s">
        <v>302</v>
      </c>
      <c r="F37" s="94"/>
      <c r="G37" s="94"/>
      <c r="H37" s="97"/>
      <c r="I37" s="97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</row>
    <row r="38" ht="30.0" customHeight="1">
      <c r="A38" s="87"/>
      <c r="B38" s="93" t="str">
        <f>'Critères'!B37</f>
        <v>5.8</v>
      </c>
      <c r="C38" s="94" t="str">
        <f>'Critères'!C37</f>
        <v>Chaque tableau de mise en forme ne doit pas utiliser d’éléments propres aux tableaux de données. Cette règle est-elle respectée ?</v>
      </c>
      <c r="D38" s="95" t="str">
        <f>IF('P01'!F38="O",'P01'!D38,"NT")</f>
        <v>NA</v>
      </c>
      <c r="E38" s="10" t="s">
        <v>302</v>
      </c>
      <c r="F38" s="94"/>
      <c r="G38" s="94"/>
      <c r="H38" s="97"/>
      <c r="I38" s="97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</row>
    <row r="39" ht="30.0" customHeight="1">
      <c r="A39" s="80" t="str">
        <f>'Critères'!$A$38</f>
        <v>LIENS</v>
      </c>
      <c r="B39" s="93" t="str">
        <f>'Critères'!B38</f>
        <v>6.1</v>
      </c>
      <c r="C39" s="94" t="str">
        <f>'Critères'!C38</f>
        <v>Chaque lien est-il explicite (hors cas particuliers) ?</v>
      </c>
      <c r="D39" s="95" t="str">
        <f>IF('P01'!F39="O",'P01'!D39,"NT")</f>
        <v>C</v>
      </c>
      <c r="E39" s="10" t="s">
        <v>302</v>
      </c>
      <c r="F39" s="94"/>
      <c r="G39" s="94"/>
      <c r="H39" s="97"/>
      <c r="I39" s="97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</row>
    <row r="40" ht="30.0" customHeight="1">
      <c r="A40" s="87"/>
      <c r="B40" s="93" t="str">
        <f>'Critères'!B39</f>
        <v>6.2</v>
      </c>
      <c r="C40" s="94" t="str">
        <f>'Critères'!C39</f>
        <v>Dans chaque page web, chaque lien, a-t-il un intitulé ?</v>
      </c>
      <c r="D40" s="95" t="str">
        <f>IF('P01'!F40="O",'P01'!D40,"NT")</f>
        <v>C</v>
      </c>
      <c r="E40" s="10" t="s">
        <v>302</v>
      </c>
      <c r="F40" s="94"/>
      <c r="G40" s="94"/>
      <c r="H40" s="97"/>
      <c r="I40" s="97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</row>
    <row r="41" ht="30.0" customHeight="1">
      <c r="A41" s="80" t="str">
        <f>'Critères'!$A$40</f>
        <v>SCRIPTS</v>
      </c>
      <c r="B41" s="93" t="str">
        <f>'Critères'!B40</f>
        <v>7.1</v>
      </c>
      <c r="C41" s="94" t="str">
        <f>'Critères'!C40</f>
        <v>Chaque script est-il, si nécessaire, compatible avec les technologies d’assistance ?</v>
      </c>
      <c r="D41" s="98" t="s">
        <v>61</v>
      </c>
      <c r="E41" s="10" t="s">
        <v>302</v>
      </c>
      <c r="F41" s="88"/>
      <c r="G41" s="94"/>
      <c r="H41" s="97"/>
      <c r="I41" s="97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</row>
    <row r="42" ht="30.0" customHeight="1">
      <c r="A42" s="22"/>
      <c r="B42" s="93" t="str">
        <f>'Critères'!B41</f>
        <v>7.2</v>
      </c>
      <c r="C42" s="94" t="str">
        <f>'Critères'!C41</f>
        <v>Pour chaque script ayant une alternative, cette alternative est-elle pertinente ?</v>
      </c>
      <c r="D42" s="95" t="str">
        <f>IF('P01'!F42="O",'P01'!D42,"NT")</f>
        <v>NA</v>
      </c>
      <c r="E42" s="10" t="s">
        <v>302</v>
      </c>
      <c r="F42" s="94"/>
      <c r="G42" s="94"/>
      <c r="H42" s="97"/>
      <c r="I42" s="97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</row>
    <row r="43" ht="30.0" customHeight="1">
      <c r="A43" s="22"/>
      <c r="B43" s="93" t="str">
        <f>'Critères'!B42</f>
        <v>7.3</v>
      </c>
      <c r="C43" s="94" t="str">
        <f>'Critères'!C42</f>
        <v>Chaque script est-il contrôlable par le clavier et par tout dispositif de pointage (hors cas particuliers) ?</v>
      </c>
      <c r="D43" s="95" t="str">
        <f>IF('P01'!F43="O",'P01'!D43,"NT")</f>
        <v>C</v>
      </c>
      <c r="E43" s="10" t="s">
        <v>302</v>
      </c>
      <c r="F43" s="94"/>
      <c r="G43" s="94"/>
      <c r="H43" s="97"/>
      <c r="I43" s="97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</row>
    <row r="44" ht="30.0" customHeight="1">
      <c r="A44" s="22"/>
      <c r="B44" s="93" t="str">
        <f>'Critères'!B43</f>
        <v>7.4</v>
      </c>
      <c r="C44" s="94" t="str">
        <f>'Critères'!C43</f>
        <v>Pour chaque script qui initie un changement de contexte, l’utilisateur est-il averti ou en a-t-il le contrôle ?</v>
      </c>
      <c r="D44" s="95" t="str">
        <f>IF('P01'!F44="O",'P01'!D44,"NT")</f>
        <v>NA</v>
      </c>
      <c r="E44" s="10" t="s">
        <v>302</v>
      </c>
      <c r="F44" s="94"/>
      <c r="G44" s="94"/>
      <c r="H44" s="97"/>
      <c r="I44" s="97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</row>
    <row r="45" ht="30.0" customHeight="1">
      <c r="A45" s="87"/>
      <c r="B45" s="93" t="str">
        <f>'Critères'!B44</f>
        <v>7.5</v>
      </c>
      <c r="C45" s="94" t="str">
        <f>'Critères'!C44</f>
        <v>Dans chaque page web, les messages de statut sont-ils correctement restitués par les technologies d’assistance ?</v>
      </c>
      <c r="D45" s="98" t="s">
        <v>65</v>
      </c>
      <c r="E45" s="10" t="s">
        <v>302</v>
      </c>
      <c r="F45" s="94"/>
      <c r="G45" s="94"/>
      <c r="H45" s="97"/>
      <c r="I45" s="97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</row>
    <row r="46" ht="30.0" customHeight="1">
      <c r="A46" s="80" t="str">
        <f>'Critères'!$A$45</f>
        <v>ÉLÉMENTS OBLIGATOIRES</v>
      </c>
      <c r="B46" s="93" t="str">
        <f>'Critères'!B45</f>
        <v>8.1</v>
      </c>
      <c r="C46" s="94" t="str">
        <f>'Critères'!C45</f>
        <v>Chaque page web est-elle définie par un type de document ?</v>
      </c>
      <c r="D46" s="95" t="str">
        <f>IF('P01'!F46="O",'P01'!D46,"NT")</f>
        <v>C</v>
      </c>
      <c r="E46" s="10" t="s">
        <v>302</v>
      </c>
      <c r="F46" s="94"/>
      <c r="G46" s="94"/>
      <c r="H46" s="97"/>
      <c r="I46" s="97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</row>
    <row r="47" ht="30.0" customHeight="1">
      <c r="A47" s="22"/>
      <c r="B47" s="93" t="str">
        <f>'Critères'!B46</f>
        <v>8.2</v>
      </c>
      <c r="C47" s="94" t="str">
        <f>'Critères'!C46</f>
        <v>Pour chaque page web, le code source généré est-il valide selon le type de document spécifié (hors cas particuliers) ?</v>
      </c>
      <c r="D47" s="95" t="str">
        <f>IF('P01'!F47="O",'P01'!D47,"NT")</f>
        <v>C</v>
      </c>
      <c r="E47" s="10" t="s">
        <v>302</v>
      </c>
      <c r="F47" s="94"/>
      <c r="G47" s="94"/>
      <c r="H47" s="97"/>
      <c r="I47" s="97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</row>
    <row r="48" ht="30.0" customHeight="1">
      <c r="A48" s="22"/>
      <c r="B48" s="93" t="str">
        <f>'Critères'!B47</f>
        <v>8.3</v>
      </c>
      <c r="C48" s="94" t="str">
        <f>'Critères'!C47</f>
        <v>Dans chaque page web, la langue par défaut est-elle présente ?</v>
      </c>
      <c r="D48" s="95" t="str">
        <f>IF('P01'!F48="O",'P01'!D48,"NT")</f>
        <v>C</v>
      </c>
      <c r="E48" s="10" t="s">
        <v>302</v>
      </c>
      <c r="F48" s="94"/>
      <c r="G48" s="94"/>
      <c r="H48" s="97"/>
      <c r="I48" s="97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</row>
    <row r="49" ht="30.0" customHeight="1">
      <c r="A49" s="22"/>
      <c r="B49" s="93" t="str">
        <f>'Critères'!B48</f>
        <v>8.4</v>
      </c>
      <c r="C49" s="94" t="str">
        <f>'Critères'!C48</f>
        <v>Pour chaque page web ayant une langue par défaut, le code de langue est-il pertinent ?</v>
      </c>
      <c r="D49" s="95" t="str">
        <f>IF('P01'!F49="O",'P01'!D49,"NT")</f>
        <v>C</v>
      </c>
      <c r="E49" s="10" t="s">
        <v>302</v>
      </c>
      <c r="F49" s="94"/>
      <c r="G49" s="94"/>
      <c r="H49" s="97"/>
      <c r="I49" s="97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</row>
    <row r="50" ht="30.0" customHeight="1">
      <c r="A50" s="22"/>
      <c r="B50" s="93" t="str">
        <f>'Critères'!B49</f>
        <v>8.5</v>
      </c>
      <c r="C50" s="94" t="str">
        <f>'Critères'!C49</f>
        <v>Chaque page web a-t-elle un titre de page ?</v>
      </c>
      <c r="D50" s="95" t="str">
        <f>IF('P01'!F50="O",'P01'!D50,"NT")</f>
        <v>C</v>
      </c>
      <c r="E50" s="10" t="s">
        <v>302</v>
      </c>
      <c r="F50" s="94"/>
      <c r="G50" s="94"/>
      <c r="H50" s="97"/>
      <c r="I50" s="97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</row>
    <row r="51" ht="30.0" customHeight="1">
      <c r="A51" s="22"/>
      <c r="B51" s="93" t="str">
        <f>'Critères'!B50</f>
        <v>8.6</v>
      </c>
      <c r="C51" s="94" t="str">
        <f>'Critères'!C50</f>
        <v>Pour chaque page web ayant un titre de page, ce titre est-il pertinent ?</v>
      </c>
      <c r="D51" s="95" t="str">
        <f>IF('P01'!F51="O",'P01'!D51,"NT")</f>
        <v>C</v>
      </c>
      <c r="E51" s="10" t="s">
        <v>302</v>
      </c>
      <c r="F51" s="94"/>
      <c r="G51" s="94"/>
      <c r="H51" s="97"/>
      <c r="I51" s="97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</row>
    <row r="52" ht="30.0" customHeight="1">
      <c r="A52" s="22"/>
      <c r="B52" s="93" t="str">
        <f>'Critères'!B51</f>
        <v>8.7</v>
      </c>
      <c r="C52" s="94" t="str">
        <f>'Critères'!C51</f>
        <v>Dans chaque page web, chaque changement de langue est-il indiqué dans le code source (hors cas particuliers) ?</v>
      </c>
      <c r="D52" s="95" t="str">
        <f>IF('P01'!F52="O",'P01'!D52,"NT")</f>
        <v>C</v>
      </c>
      <c r="E52" s="10" t="s">
        <v>302</v>
      </c>
      <c r="F52" s="94"/>
      <c r="G52" s="94"/>
      <c r="H52" s="97"/>
      <c r="I52" s="97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</row>
    <row r="53" ht="30.0" customHeight="1">
      <c r="A53" s="22"/>
      <c r="B53" s="93" t="str">
        <f>'Critères'!B52</f>
        <v>8.8</v>
      </c>
      <c r="C53" s="94" t="str">
        <f>'Critères'!C52</f>
        <v>Dans chaque page web, le code de langue de chaque changement de langue est-il valide et pertinent ?</v>
      </c>
      <c r="D53" s="95" t="str">
        <f>IF('P01'!F53="O",'P01'!D53,"NT")</f>
        <v>NA</v>
      </c>
      <c r="E53" s="10" t="s">
        <v>302</v>
      </c>
      <c r="F53" s="94"/>
      <c r="G53" s="94"/>
      <c r="H53" s="97"/>
      <c r="I53" s="97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</row>
    <row r="54" ht="30.0" customHeight="1">
      <c r="A54" s="22"/>
      <c r="B54" s="93" t="str">
        <f>'Critères'!B53</f>
        <v>8.9</v>
      </c>
      <c r="C54" s="94" t="str">
        <f>'Critères'!C53</f>
        <v>Dans chaque page web, les balises ne doivent pas être utilisées uniquement à des fins de présentation. Cette règle est-elle respectée ?</v>
      </c>
      <c r="D54" s="95" t="str">
        <f>IF('P01'!F54="O",'P01'!D54,"NT")</f>
        <v>C</v>
      </c>
      <c r="E54" s="10" t="s">
        <v>302</v>
      </c>
      <c r="F54" s="94"/>
      <c r="G54" s="94"/>
      <c r="H54" s="97"/>
      <c r="I54" s="97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</row>
    <row r="55" ht="30.0" customHeight="1">
      <c r="A55" s="87"/>
      <c r="B55" s="93" t="str">
        <f>'Critères'!B54</f>
        <v>8.10</v>
      </c>
      <c r="C55" s="94" t="str">
        <f>'Critères'!C54</f>
        <v>Dans chaque page web, les changements du sens de lecture sont-ils signalés ?</v>
      </c>
      <c r="D55" s="95" t="str">
        <f>IF('P01'!F55="O",'P01'!D55,"NT")</f>
        <v>NA</v>
      </c>
      <c r="E55" s="10" t="s">
        <v>302</v>
      </c>
      <c r="F55" s="94"/>
      <c r="G55" s="94"/>
      <c r="H55" s="97"/>
      <c r="I55" s="97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</row>
    <row r="56" ht="30.0" customHeight="1">
      <c r="A56" s="80" t="str">
        <f>'Critères'!$A$55</f>
        <v>STRUCTURATION</v>
      </c>
      <c r="B56" s="93" t="str">
        <f>'Critères'!B55</f>
        <v>9.1</v>
      </c>
      <c r="C56" s="94" t="str">
        <f>'Critères'!C55</f>
        <v>Dans chaque page web, l’information est-elle structurée par l’utilisation appropriée de titres ?</v>
      </c>
      <c r="D56" s="95" t="str">
        <f>IF('P01'!F56="O",'P01'!D56,"NT")</f>
        <v>C</v>
      </c>
      <c r="E56" s="10" t="s">
        <v>302</v>
      </c>
      <c r="F56" s="94"/>
      <c r="G56" s="94"/>
      <c r="H56" s="97"/>
      <c r="I56" s="97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</row>
    <row r="57" ht="30.0" customHeight="1">
      <c r="A57" s="22"/>
      <c r="B57" s="93" t="str">
        <f>'Critères'!B56</f>
        <v>9.2</v>
      </c>
      <c r="C57" s="94" t="str">
        <f>'Critères'!C56</f>
        <v>Dans chaque page web, la structure du document est-elle cohérente (hors cas particuliers) ?</v>
      </c>
      <c r="D57" s="95" t="str">
        <f>IF('P01'!F57="O",'P01'!D57,"NT")</f>
        <v>C</v>
      </c>
      <c r="E57" s="10" t="s">
        <v>302</v>
      </c>
      <c r="F57" s="94"/>
      <c r="G57" s="94"/>
      <c r="H57" s="97"/>
      <c r="I57" s="97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</row>
    <row r="58" ht="30.0" customHeight="1">
      <c r="A58" s="22"/>
      <c r="B58" s="93" t="str">
        <f>'Critères'!B57</f>
        <v>9.3</v>
      </c>
      <c r="C58" s="94" t="str">
        <f>'Critères'!C57</f>
        <v>Dans chaque page web, chaque liste est-elle correctement structurée ?</v>
      </c>
      <c r="D58" s="98" t="s">
        <v>61</v>
      </c>
      <c r="E58" s="10" t="s">
        <v>302</v>
      </c>
      <c r="F58" s="94"/>
      <c r="G58" s="94"/>
      <c r="H58" s="97"/>
      <c r="I58" s="97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</row>
    <row r="59" ht="30.0" customHeight="1">
      <c r="A59" s="87"/>
      <c r="B59" s="93" t="str">
        <f>'Critères'!B58</f>
        <v>9.4</v>
      </c>
      <c r="C59" s="94" t="str">
        <f>'Critères'!C58</f>
        <v>Dans chaque page web, chaque citation est-elle correctement indiquée ?</v>
      </c>
      <c r="D59" s="95" t="str">
        <f>IF('P01'!F59="O",'P01'!D59,"NT")</f>
        <v>NA</v>
      </c>
      <c r="E59" s="10" t="s">
        <v>302</v>
      </c>
      <c r="F59" s="94"/>
      <c r="G59" s="94"/>
      <c r="H59" s="97"/>
      <c r="I59" s="97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</row>
    <row r="60" ht="30.0" customHeight="1">
      <c r="A60" s="80" t="str">
        <f>'Critères'!$A$59</f>
        <v>PRÉSENTATION</v>
      </c>
      <c r="B60" s="93" t="str">
        <f>'Critères'!B59</f>
        <v>10.1</v>
      </c>
      <c r="C60" s="94" t="str">
        <f>'Critères'!C59</f>
        <v>Dans le site web, des feuilles de styles sont-elles utilisées pour contrôler la présentation de l’information ?</v>
      </c>
      <c r="D60" s="95" t="str">
        <f>IF('P01'!F60="O",'P01'!D60,"NT")</f>
        <v>C</v>
      </c>
      <c r="E60" s="10" t="s">
        <v>302</v>
      </c>
      <c r="F60" s="94"/>
      <c r="G60" s="94"/>
      <c r="H60" s="97"/>
      <c r="I60" s="97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</row>
    <row r="61" ht="30.0" customHeight="1">
      <c r="A61" s="22"/>
      <c r="B61" s="93" t="str">
        <f>'Critères'!B60</f>
        <v>10.2</v>
      </c>
      <c r="C61" s="94" t="str">
        <f>'Critères'!C60</f>
        <v>Dans chaque page web, le contenu visible porteur d’information reste-t-il présent lorsque les feuilles de styles sont désactivées ?</v>
      </c>
      <c r="D61" s="98" t="s">
        <v>61</v>
      </c>
      <c r="E61" s="10" t="s">
        <v>302</v>
      </c>
      <c r="F61" s="88"/>
      <c r="G61" s="94"/>
      <c r="H61" s="97"/>
      <c r="I61" s="97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</row>
    <row r="62" ht="30.0" customHeight="1">
      <c r="A62" s="22"/>
      <c r="B62" s="93" t="str">
        <f>'Critères'!B61</f>
        <v>10.3</v>
      </c>
      <c r="C62" s="94" t="str">
        <f>'Critères'!C61</f>
        <v>Dans chaque page web, l’information reste-t-elle compréhensible lorsque les feuilles de styles sont désactivées ?</v>
      </c>
      <c r="D62" s="95" t="str">
        <f>IF('P01'!F62="O",'P01'!D62,"NT")</f>
        <v>C</v>
      </c>
      <c r="E62" s="10" t="s">
        <v>302</v>
      </c>
      <c r="F62" s="94"/>
      <c r="G62" s="94"/>
      <c r="H62" s="97"/>
      <c r="I62" s="97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</row>
    <row r="63" ht="30.0" customHeight="1">
      <c r="A63" s="22"/>
      <c r="B63" s="93" t="str">
        <f>'Critères'!B62</f>
        <v>10.4</v>
      </c>
      <c r="C63" s="94" t="str">
        <f>'Critères'!C62</f>
        <v>Dans chaque page web, le texte reste-t-il lisible lorsque la taille des caractères est augmentée jusqu’à 200%, au moins (hors cas particuliers) ?</v>
      </c>
      <c r="D63" s="95" t="str">
        <f>IF('P01'!F63="O",'P01'!D63,"NT")</f>
        <v>C</v>
      </c>
      <c r="E63" s="10" t="s">
        <v>302</v>
      </c>
      <c r="F63" s="94"/>
      <c r="G63" s="94"/>
      <c r="H63" s="97"/>
      <c r="I63" s="97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</row>
    <row r="64" ht="30.0" customHeight="1">
      <c r="A64" s="22"/>
      <c r="B64" s="93" t="str">
        <f>'Critères'!B63</f>
        <v>10.5</v>
      </c>
      <c r="C64" s="94" t="str">
        <f>'Critères'!C63</f>
        <v>Dans chaque page web, les déclarations CSS de couleurs de fond d’élément et de police sont-elles correctement utilisées ?</v>
      </c>
      <c r="D64" s="95" t="str">
        <f>IF('P01'!F64="O",'P01'!D64,"NT")</f>
        <v>C</v>
      </c>
      <c r="E64" s="10" t="s">
        <v>302</v>
      </c>
      <c r="F64" s="94"/>
      <c r="G64" s="94"/>
      <c r="H64" s="97"/>
      <c r="I64" s="97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</row>
    <row r="65" ht="30.0" customHeight="1">
      <c r="A65" s="22"/>
      <c r="B65" s="93" t="str">
        <f>'Critères'!B64</f>
        <v>10.6</v>
      </c>
      <c r="C65" s="94" t="str">
        <f>'Critères'!C64</f>
        <v>Dans chaque page web, chaque lien dont la nature n’est pas évidente est-il visible par rapport au texte environnant ?</v>
      </c>
      <c r="D65" s="95" t="str">
        <f>IF('P01'!F65="O",'P01'!D65,"NT")</f>
        <v>NA</v>
      </c>
      <c r="E65" s="10" t="s">
        <v>302</v>
      </c>
      <c r="F65" s="94"/>
      <c r="G65" s="94"/>
      <c r="H65" s="97"/>
      <c r="I65" s="97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</row>
    <row r="66" ht="30.0" customHeight="1">
      <c r="A66" s="22"/>
      <c r="B66" s="93" t="str">
        <f>'Critères'!B65</f>
        <v>10.7</v>
      </c>
      <c r="C66" s="94" t="str">
        <f>'Critères'!C65</f>
        <v>Dans chaque page web, pour chaque élément recevant le focus, la prise de focus est-elle visible ?</v>
      </c>
      <c r="D66" s="98" t="s">
        <v>61</v>
      </c>
      <c r="E66" s="10" t="s">
        <v>302</v>
      </c>
      <c r="F66" s="88"/>
      <c r="G66" s="94"/>
      <c r="H66" s="97"/>
      <c r="I66" s="97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</row>
    <row r="67" ht="30.0" customHeight="1">
      <c r="A67" s="22"/>
      <c r="B67" s="93" t="str">
        <f>'Critères'!B66</f>
        <v>10.8</v>
      </c>
      <c r="C67" s="94" t="str">
        <f>'Critères'!C66</f>
        <v>Pour chaque page web, les contenus cachés ont-ils vocation à être ignorés par les technologies d’assistance ?</v>
      </c>
      <c r="D67" s="95" t="str">
        <f>IF('P01'!F67="O",'P01'!D67,"NT")</f>
        <v>C</v>
      </c>
      <c r="E67" s="10" t="s">
        <v>302</v>
      </c>
      <c r="F67" s="94"/>
      <c r="G67" s="94"/>
      <c r="H67" s="97"/>
      <c r="I67" s="97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</row>
    <row r="68" ht="30.0" customHeight="1">
      <c r="A68" s="22"/>
      <c r="B68" s="93" t="str">
        <f>'Critères'!B67</f>
        <v>10.9</v>
      </c>
      <c r="C68" s="94" t="str">
        <f>'Critères'!C67</f>
        <v>Dans chaque page web, l’information ne doit pas être donnée uniquement par la forme, taille ou position. Cette règle est-elle respectée ?</v>
      </c>
      <c r="D68" s="95" t="str">
        <f>IF('P01'!F68="O",'P01'!D68,"NT")</f>
        <v>NA</v>
      </c>
      <c r="E68" s="10" t="s">
        <v>302</v>
      </c>
      <c r="F68" s="94"/>
      <c r="G68" s="94"/>
      <c r="H68" s="97"/>
      <c r="I68" s="97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</row>
    <row r="69" ht="30.0" customHeight="1">
      <c r="A69" s="22"/>
      <c r="B69" s="93" t="str">
        <f>'Critères'!B68</f>
        <v>10.10</v>
      </c>
      <c r="C69" s="94" t="str">
        <f>'Critères'!C68</f>
        <v>Dans chaque page web, l’information ne doit pas être donnée par la forme, taille ou position uniquement. Cette règle est-elle implémentée de façon pertinente ?</v>
      </c>
      <c r="D69" s="95" t="str">
        <f>IF('P01'!F69="O",'P01'!D69,"NT")</f>
        <v>NA</v>
      </c>
      <c r="E69" s="10" t="s">
        <v>302</v>
      </c>
      <c r="F69" s="94"/>
      <c r="G69" s="94"/>
      <c r="H69" s="97"/>
      <c r="I69" s="97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</row>
    <row r="70" ht="30.0" customHeight="1">
      <c r="A70" s="22"/>
      <c r="B70" s="93" t="str">
        <f>'Critères'!B69</f>
        <v>10.11</v>
      </c>
      <c r="C70" s="94" t="str">
        <f>'Critères'!C69</f>
        <v>Pour chaque page web, les contenus peuvent-ils être présentés sans perte d’information ou de fonctionnalité et sans avoir recours soit à un défilement vertical pour une fenêtre ayant une hauteur de 256 px, soit à un défilement horizontal pour une fenêtre ayant une largeur de 320 px (hors cas particuliers) ?</v>
      </c>
      <c r="D70" s="95" t="str">
        <f>IF('P01'!F70="O",'P01'!D70,"NT")</f>
        <v>C</v>
      </c>
      <c r="E70" s="10" t="s">
        <v>302</v>
      </c>
      <c r="F70" s="94"/>
      <c r="G70" s="94"/>
      <c r="H70" s="97"/>
      <c r="I70" s="97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</row>
    <row r="71" ht="30.0" customHeight="1">
      <c r="A71" s="22"/>
      <c r="B71" s="93" t="str">
        <f>'Critères'!B70</f>
        <v>10.12</v>
      </c>
      <c r="C71" s="94" t="str">
        <f>'Critères'!C70</f>
        <v>Dans chaque page web, les propriétés d’espacement du texte peuvent-elles être redéfinies par l’utilisateur sans perte de contenu ou de fonctionnalité (hors cas particuliers) ?</v>
      </c>
      <c r="D71" s="95" t="str">
        <f>IF('P01'!F71="O",'P01'!D71,"NT")</f>
        <v>C</v>
      </c>
      <c r="E71" s="10" t="s">
        <v>302</v>
      </c>
      <c r="F71" s="94"/>
      <c r="G71" s="94"/>
      <c r="H71" s="97"/>
      <c r="I71" s="97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</row>
    <row r="72" ht="30.0" customHeight="1">
      <c r="A72" s="22"/>
      <c r="B72" s="93" t="str">
        <f>'Critères'!B71</f>
        <v>10.13</v>
      </c>
      <c r="C72" s="94" t="str">
        <f>'Critères'!C71</f>
        <v>Dans chaque page web, les contenus additionnels apparaissant à la prise de focus ou au survol d’un composant d’interface sont-ils contrôlables par l’utilisateur (hors cas particuliers) ?</v>
      </c>
      <c r="D72" s="95" t="str">
        <f>IF('P01'!F72="O",'P01'!D72,"NT")</f>
        <v>NA</v>
      </c>
      <c r="E72" s="10" t="s">
        <v>302</v>
      </c>
      <c r="F72" s="94"/>
      <c r="G72" s="94"/>
      <c r="H72" s="97"/>
      <c r="I72" s="97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</row>
    <row r="73" ht="30.0" customHeight="1">
      <c r="A73" s="87"/>
      <c r="B73" s="93" t="str">
        <f>'Critères'!B72</f>
        <v>10.14</v>
      </c>
      <c r="C73" s="94" t="str">
        <f>'Critères'!C72</f>
        <v>Dans chaque page web, les contenus additionnels apparaissant via les styles CSS uniquement peuvent-ils être rendus visibles au clavier et par tout dispositif de pointage ?</v>
      </c>
      <c r="D73" s="95" t="str">
        <f>IF('P01'!F73="O",'P01'!D73,"NT")</f>
        <v>NA</v>
      </c>
      <c r="E73" s="10" t="s">
        <v>302</v>
      </c>
      <c r="F73" s="94"/>
      <c r="G73" s="94"/>
      <c r="H73" s="97"/>
      <c r="I73" s="97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</row>
    <row r="74" ht="30.0" customHeight="1">
      <c r="A74" s="80" t="str">
        <f>'Critères'!$A$73</f>
        <v>FORMULAIRES</v>
      </c>
      <c r="B74" s="93" t="str">
        <f>'Critères'!B73</f>
        <v>11.1</v>
      </c>
      <c r="C74" s="94" t="str">
        <f>'Critères'!C73</f>
        <v>Chaque champ de formulaire a-t-il une étiquette ?</v>
      </c>
      <c r="D74" s="98" t="s">
        <v>65</v>
      </c>
      <c r="E74" s="10" t="s">
        <v>302</v>
      </c>
      <c r="F74" s="94"/>
      <c r="G74" s="94"/>
      <c r="H74" s="97"/>
      <c r="I74" s="97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</row>
    <row r="75" ht="30.0" customHeight="1">
      <c r="A75" s="22"/>
      <c r="B75" s="93" t="str">
        <f>'Critères'!B74</f>
        <v>11.2</v>
      </c>
      <c r="C75" s="94" t="str">
        <f>'Critères'!C74</f>
        <v>Chaque étiquette associée à un champ de formulaire est-elle pertinente (hors cas particuliers) ?</v>
      </c>
      <c r="D75" s="95" t="str">
        <f>IF('P01'!F75="O",'P01'!D75,"NT")</f>
        <v>NA</v>
      </c>
      <c r="E75" s="10" t="s">
        <v>302</v>
      </c>
      <c r="F75" s="94"/>
      <c r="G75" s="94"/>
      <c r="H75" s="97"/>
      <c r="I75" s="97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</row>
    <row r="76" ht="30.0" customHeight="1">
      <c r="A76" s="22"/>
      <c r="B76" s="93" t="str">
        <f>'Critères'!B75</f>
        <v>11.3</v>
      </c>
      <c r="C76" s="94" t="str">
        <f>'Critères'!C75</f>
        <v>Dans chaque formulaire, chaque étiquette associée à un champ de formulaire ayant la même fonction et répété plusieurs fois dans une même page ou dans un ensemble de pages est-elle cohérente ?</v>
      </c>
      <c r="D76" s="95" t="str">
        <f>IF('P01'!F76="O",'P01'!D76,"NT")</f>
        <v>NA</v>
      </c>
      <c r="E76" s="10" t="s">
        <v>302</v>
      </c>
      <c r="F76" s="94"/>
      <c r="G76" s="94"/>
      <c r="H76" s="97"/>
      <c r="I76" s="97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</row>
    <row r="77" ht="30.0" customHeight="1">
      <c r="A77" s="22"/>
      <c r="B77" s="93" t="str">
        <f>'Critères'!B76</f>
        <v>11.4</v>
      </c>
      <c r="C77" s="94" t="str">
        <f>'Critères'!C76</f>
        <v>Dans chaque formulaire, chaque étiquette de champ et son champ associé sont-ils accolés (hors cas particuliers) ?</v>
      </c>
      <c r="D77" s="95" t="str">
        <f>IF('P01'!F77="O",'P01'!D77,"NT")</f>
        <v>NA</v>
      </c>
      <c r="E77" s="10" t="s">
        <v>302</v>
      </c>
      <c r="F77" s="94"/>
      <c r="G77" s="94"/>
      <c r="H77" s="97"/>
      <c r="I77" s="97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</row>
    <row r="78" ht="30.0" customHeight="1">
      <c r="A78" s="22"/>
      <c r="B78" s="93" t="str">
        <f>'Critères'!B77</f>
        <v>11.5</v>
      </c>
      <c r="C78" s="94" t="str">
        <f>'Critères'!C77</f>
        <v>Dans chaque formulaire, les champs de même nature sont-ils regroupés, si nécessaire ?</v>
      </c>
      <c r="D78" s="95" t="str">
        <f>IF('P01'!F78="O",'P01'!D78,"NT")</f>
        <v>NA</v>
      </c>
      <c r="E78" s="10" t="s">
        <v>302</v>
      </c>
      <c r="F78" s="94"/>
      <c r="G78" s="94"/>
      <c r="H78" s="97"/>
      <c r="I78" s="97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</row>
    <row r="79" ht="30.0" customHeight="1">
      <c r="A79" s="22"/>
      <c r="B79" s="93" t="str">
        <f>'Critères'!B78</f>
        <v>11.6</v>
      </c>
      <c r="C79" s="94" t="str">
        <f>'Critères'!C78</f>
        <v>Dans chaque formulaire, chaque regroupement de champs de même nature a-t-il une légende ?</v>
      </c>
      <c r="D79" s="95" t="str">
        <f>IF('P01'!F79="O",'P01'!D79,"NT")</f>
        <v>NA</v>
      </c>
      <c r="E79" s="10" t="s">
        <v>302</v>
      </c>
      <c r="F79" s="94"/>
      <c r="G79" s="94"/>
      <c r="H79" s="97"/>
      <c r="I79" s="97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</row>
    <row r="80" ht="30.0" customHeight="1">
      <c r="A80" s="22"/>
      <c r="B80" s="93" t="str">
        <f>'Critères'!B79</f>
        <v>11.7</v>
      </c>
      <c r="C80" s="94" t="str">
        <f>'Critères'!C79</f>
        <v>Dans chaque formulaire, chaque légende associée à un regroupement de champs de même nature est-elle pertinente ?</v>
      </c>
      <c r="D80" s="95" t="str">
        <f>IF('P01'!F80="O",'P01'!D80,"NT")</f>
        <v>NA</v>
      </c>
      <c r="E80" s="10" t="s">
        <v>302</v>
      </c>
      <c r="F80" s="94"/>
      <c r="G80" s="94"/>
      <c r="H80" s="97"/>
      <c r="I80" s="97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</row>
    <row r="81" ht="30.0" customHeight="1">
      <c r="A81" s="22"/>
      <c r="B81" s="93" t="str">
        <f>'Critères'!B80</f>
        <v>11.8</v>
      </c>
      <c r="C81" s="94" t="str">
        <f>'Critères'!C80</f>
        <v>Dans chaque formulaire, les items de même nature d’une liste de choix sont-ils regroupées de manière pertinente ?</v>
      </c>
      <c r="D81" s="95" t="str">
        <f>IF('P01'!F81="O",'P01'!D81,"NT")</f>
        <v>NA</v>
      </c>
      <c r="E81" s="10" t="s">
        <v>302</v>
      </c>
      <c r="F81" s="94"/>
      <c r="G81" s="94"/>
      <c r="H81" s="97"/>
      <c r="I81" s="97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</row>
    <row r="82" ht="30.0" customHeight="1">
      <c r="A82" s="22"/>
      <c r="B82" s="93" t="str">
        <f>'Critères'!B81</f>
        <v>11.9</v>
      </c>
      <c r="C82" s="94" t="str">
        <f>'Critères'!C81</f>
        <v>Dans chaque formulaire, l’intitulé de chaque bouton est-il pertinent (hors cas particuliers) ?</v>
      </c>
      <c r="D82" s="95" t="str">
        <f>IF('P01'!F82="O",'P01'!D82,"NT")</f>
        <v>NA</v>
      </c>
      <c r="E82" s="10" t="s">
        <v>302</v>
      </c>
      <c r="F82" s="94"/>
      <c r="G82" s="94"/>
      <c r="H82" s="97"/>
      <c r="I82" s="97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</row>
    <row r="83" ht="30.0" customHeight="1">
      <c r="A83" s="22"/>
      <c r="B83" s="93" t="str">
        <f>'Critères'!B82</f>
        <v>11.10</v>
      </c>
      <c r="C83" s="94" t="str">
        <f>'Critères'!C82</f>
        <v>Dans chaque formulaire, le contrôle de saisie est-il utilisé de manière pertinente (hors cas particuliers) ?</v>
      </c>
      <c r="D83" s="95" t="str">
        <f>IF('P01'!F83="O",'P01'!D83,"NT")</f>
        <v>NA</v>
      </c>
      <c r="E83" s="10" t="s">
        <v>302</v>
      </c>
      <c r="F83" s="94"/>
      <c r="G83" s="94"/>
      <c r="H83" s="97"/>
      <c r="I83" s="97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</row>
    <row r="84" ht="30.0" customHeight="1">
      <c r="A84" s="22"/>
      <c r="B84" s="93" t="str">
        <f>'Critères'!B83</f>
        <v>11.11</v>
      </c>
      <c r="C84" s="94" t="str">
        <f>'Critères'!C83</f>
        <v>Dans chaque formulaire, le contrôle de saisie est-il accompagné, si nécessaire, de suggestions facilitant la correction des erreurs de saisie ?</v>
      </c>
      <c r="D84" s="95" t="str">
        <f>IF('P01'!F84="O",'P01'!D84,"NT")</f>
        <v>NA</v>
      </c>
      <c r="E84" s="10" t="s">
        <v>302</v>
      </c>
      <c r="F84" s="94"/>
      <c r="G84" s="94"/>
      <c r="H84" s="97"/>
      <c r="I84" s="97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</row>
    <row r="85" ht="30.0" customHeight="1">
      <c r="A85" s="22"/>
      <c r="B85" s="93" t="str">
        <f>'Critères'!B84</f>
        <v>11.12</v>
      </c>
      <c r="C85" s="94" t="str">
        <f>'Critères'!C84</f>
        <v>Pour chaque formulaire qui modifie ou supprime des données, ou qui transmet des réponses à un test ou à un examen, ou dont la validation a des conséquences financières ou juridiques, les données saisies peuvent-elles être modifiées, mises à jour ou récupérées par l’utilisateur ?</v>
      </c>
      <c r="D85" s="95" t="str">
        <f>IF('P01'!F85="O",'P01'!D85,"NT")</f>
        <v>NA</v>
      </c>
      <c r="E85" s="10" t="s">
        <v>302</v>
      </c>
      <c r="F85" s="94"/>
      <c r="G85" s="94"/>
      <c r="H85" s="97"/>
      <c r="I85" s="97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</row>
    <row r="86" ht="30.0" customHeight="1">
      <c r="A86" s="87"/>
      <c r="B86" s="93" t="str">
        <f>'Critères'!B85</f>
        <v>11.13</v>
      </c>
      <c r="C86" s="94" t="str">
        <f>'Critères'!C85</f>
        <v>La finalité d’un champ de saisie peut-elle être déduite pour faciliter le remplissage automatique des champs avec les données de l’utilisateur ?</v>
      </c>
      <c r="D86" s="95" t="str">
        <f>IF('P01'!F86="O",'P01'!D86,"NT")</f>
        <v>NA</v>
      </c>
      <c r="E86" s="10" t="s">
        <v>302</v>
      </c>
      <c r="F86" s="94"/>
      <c r="G86" s="94"/>
      <c r="H86" s="97"/>
      <c r="I86" s="97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</row>
    <row r="87" ht="30.0" customHeight="1">
      <c r="A87" s="80" t="str">
        <f>'Critères'!$A$86</f>
        <v>NAVIGATION</v>
      </c>
      <c r="B87" s="93" t="str">
        <f>'Critères'!B86</f>
        <v>12.1</v>
      </c>
      <c r="C87" s="94" t="str">
        <f>'Critères'!C86</f>
        <v>Chaque ensemble de pages dispose-t-il de deux systèmes de navigation différents, au moins (hors cas particuliers) ?</v>
      </c>
      <c r="D87" s="95" t="str">
        <f>IF('P01'!F87="O",'P01'!D87,"NT")</f>
        <v>C</v>
      </c>
      <c r="E87" s="10" t="s">
        <v>302</v>
      </c>
      <c r="F87" s="94"/>
      <c r="G87" s="94"/>
      <c r="H87" s="97"/>
      <c r="I87" s="97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</row>
    <row r="88" ht="30.0" customHeight="1">
      <c r="A88" s="22"/>
      <c r="B88" s="93" t="str">
        <f>'Critères'!B87</f>
        <v>12.2</v>
      </c>
      <c r="C88" s="94" t="str">
        <f>'Critères'!C87</f>
        <v>Dans chaque ensemble de pages, le menu et les barres de navigation sont-ils toujours à la même place (hors cas particuliers) ?</v>
      </c>
      <c r="D88" s="95" t="str">
        <f>IF('P01'!F88="O",'P01'!D88,"NT")</f>
        <v>C</v>
      </c>
      <c r="E88" s="10" t="s">
        <v>302</v>
      </c>
      <c r="F88" s="94"/>
      <c r="G88" s="94"/>
      <c r="H88" s="97"/>
      <c r="I88" s="97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</row>
    <row r="89" ht="30.0" customHeight="1">
      <c r="A89" s="22"/>
      <c r="B89" s="93" t="str">
        <f>'Critères'!B88</f>
        <v>12.3</v>
      </c>
      <c r="C89" s="94" t="str">
        <f>'Critères'!C88</f>
        <v>La page « plan du site » est-elle pertinente ?</v>
      </c>
      <c r="D89" s="95" t="str">
        <f>IF('P01'!F89="O",'P01'!D89,"NT")</f>
        <v>C</v>
      </c>
      <c r="E89" s="10" t="s">
        <v>302</v>
      </c>
      <c r="F89" s="94"/>
      <c r="G89" s="94"/>
      <c r="H89" s="97"/>
      <c r="I89" s="97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</row>
    <row r="90" ht="30.0" customHeight="1">
      <c r="A90" s="22"/>
      <c r="B90" s="93" t="str">
        <f>'Critères'!B89</f>
        <v>12.4</v>
      </c>
      <c r="C90" s="94" t="str">
        <f>'Critères'!C89</f>
        <v>Dans chaque ensemble de pages, la page « plan du site » est-elle atteignable de manière identique ?</v>
      </c>
      <c r="D90" s="95" t="str">
        <f>IF('P01'!F90="O",'P01'!D90,"NT")</f>
        <v>C</v>
      </c>
      <c r="E90" s="10" t="s">
        <v>302</v>
      </c>
      <c r="F90" s="94"/>
      <c r="G90" s="94"/>
      <c r="H90" s="97"/>
      <c r="I90" s="97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</row>
    <row r="91" ht="30.0" customHeight="1">
      <c r="A91" s="22"/>
      <c r="B91" s="93" t="str">
        <f>'Critères'!B90</f>
        <v>12.5</v>
      </c>
      <c r="C91" s="94" t="str">
        <f>'Critères'!C90</f>
        <v>Dans chaque ensemble de pages, le moteur de recherche est-il atteignable de manière identique ?</v>
      </c>
      <c r="D91" s="95" t="str">
        <f>IF('P01'!F91="O",'P01'!D91,"NT")</f>
        <v>C</v>
      </c>
      <c r="E91" s="10" t="s">
        <v>302</v>
      </c>
      <c r="F91" s="94"/>
      <c r="G91" s="94"/>
      <c r="H91" s="97"/>
      <c r="I91" s="97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</row>
    <row r="92" ht="30.0" customHeight="1">
      <c r="A92" s="22"/>
      <c r="B92" s="93" t="str">
        <f>'Critères'!B91</f>
        <v>12.6</v>
      </c>
      <c r="C92" s="94" t="str">
        <f>'Critères'!C91</f>
        <v>Les zones de regroupement de contenus présentes dans plusieurs pages web (zones d’en-tête, de navigation principale, de contenu principal, de pied de page et de moteur de recherche) peuvent-elles être atteintes ou évitées ?</v>
      </c>
      <c r="D92" s="95" t="str">
        <f>IF('P01'!F92="O",'P01'!D92,"NT")</f>
        <v>C</v>
      </c>
      <c r="E92" s="10" t="s">
        <v>302</v>
      </c>
      <c r="F92" s="94"/>
      <c r="G92" s="94"/>
      <c r="H92" s="97"/>
      <c r="I92" s="97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</row>
    <row r="93" ht="30.0" customHeight="1">
      <c r="A93" s="22"/>
      <c r="B93" s="93" t="str">
        <f>'Critères'!B92</f>
        <v>12.7</v>
      </c>
      <c r="C93" s="94" t="str">
        <f>'Critères'!C92</f>
        <v>Dans chaque page web, un lien d’évitement ou d’accès rapide à la zone de contenu principal est-il présent (hors cas particuliers) ?</v>
      </c>
      <c r="D93" s="95" t="str">
        <f>IF('P01'!F93="O",'P01'!D93,"NT")</f>
        <v>C</v>
      </c>
      <c r="E93" s="10" t="s">
        <v>302</v>
      </c>
      <c r="F93" s="94"/>
      <c r="G93" s="94"/>
      <c r="H93" s="97"/>
      <c r="I93" s="97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</row>
    <row r="94" ht="30.0" customHeight="1">
      <c r="A94" s="22"/>
      <c r="B94" s="93" t="str">
        <f>'Critères'!B93</f>
        <v>12.8</v>
      </c>
      <c r="C94" s="94" t="str">
        <f>'Critères'!C93</f>
        <v>Dans chaque page web, l’ordre de tabulation est-il cohérent ?</v>
      </c>
      <c r="D94" s="98" t="s">
        <v>61</v>
      </c>
      <c r="E94" s="10" t="s">
        <v>302</v>
      </c>
      <c r="F94" s="94"/>
      <c r="G94" s="94"/>
      <c r="H94" s="97"/>
      <c r="I94" s="97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</row>
    <row r="95" ht="30.0" customHeight="1">
      <c r="A95" s="22"/>
      <c r="B95" s="93" t="str">
        <f>'Critères'!B94</f>
        <v>12.9</v>
      </c>
      <c r="C95" s="94" t="str">
        <f>'Critères'!C94</f>
        <v>Dans chaque page web, la navigation ne doit pas contenir de piège au clavier. Cette règle est-elle respectée ?</v>
      </c>
      <c r="D95" s="95" t="str">
        <f>IF('P01'!F95="O",'P01'!D95,"NT")</f>
        <v>C</v>
      </c>
      <c r="E95" s="10" t="s">
        <v>302</v>
      </c>
      <c r="F95" s="94"/>
      <c r="G95" s="94"/>
      <c r="H95" s="97"/>
      <c r="I95" s="97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</row>
    <row r="96" ht="30.0" customHeight="1">
      <c r="A96" s="22"/>
      <c r="B96" s="93" t="str">
        <f>'Critères'!B95</f>
        <v>12.10</v>
      </c>
      <c r="C96" s="94" t="str">
        <f>'Critères'!C95</f>
        <v>Dans chaque page web, les raccourcis clavier n’utilisant qu’une seule touche (lettre minuscule ou majuscule, ponctuation, chiffre ou symbole) sont-ils contrôlables par l’utilisateur ?</v>
      </c>
      <c r="D96" s="95" t="str">
        <f>IF('P01'!F96="O",'P01'!D96,"NT")</f>
        <v>NA</v>
      </c>
      <c r="E96" s="10" t="s">
        <v>302</v>
      </c>
      <c r="F96" s="94"/>
      <c r="G96" s="94"/>
      <c r="H96" s="97"/>
      <c r="I96" s="97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</row>
    <row r="97" ht="30.0" customHeight="1">
      <c r="A97" s="87"/>
      <c r="B97" s="93" t="str">
        <f>'Critères'!B96</f>
        <v>12.11</v>
      </c>
      <c r="C97" s="94" t="str">
        <f>'Critères'!C96</f>
        <v>Dans chaque page web, les contenus additionnels apparaissant au survol, à la prise de focus ou à l’activation d’un composant d’interface sont-ils si nécessaire atteignables au clavier ?</v>
      </c>
      <c r="D97" s="95" t="str">
        <f>IF('P01'!F97="O",'P01'!D97,"NT")</f>
        <v>NA</v>
      </c>
      <c r="E97" s="10" t="s">
        <v>302</v>
      </c>
      <c r="F97" s="94"/>
      <c r="G97" s="94"/>
      <c r="H97" s="97"/>
      <c r="I97" s="97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</row>
    <row r="98" ht="30.0" customHeight="1">
      <c r="A98" s="80" t="str">
        <f>'Critères'!$A$97</f>
        <v>CONSULTATION</v>
      </c>
      <c r="B98" s="93" t="str">
        <f>'Critères'!B97</f>
        <v>13.1</v>
      </c>
      <c r="C98" s="94" t="str">
        <f>'Critères'!C97</f>
        <v>Pour chaque page web, l’utilisateur a-t-il le contrôle de chaque limite de temps modifiant le contenu (hors cas particuliers) ?</v>
      </c>
      <c r="D98" s="95" t="str">
        <f>IF('P01'!F98="O",'P01'!D98,"NT")</f>
        <v>NA</v>
      </c>
      <c r="E98" s="10" t="s">
        <v>302</v>
      </c>
      <c r="F98" s="94"/>
      <c r="G98" s="94"/>
      <c r="H98" s="97"/>
      <c r="I98" s="97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</row>
    <row r="99" ht="30.0" customHeight="1">
      <c r="A99" s="22"/>
      <c r="B99" s="93" t="str">
        <f>'Critères'!B98</f>
        <v>13.2</v>
      </c>
      <c r="C99" s="94" t="str">
        <f>'Critères'!C98</f>
        <v>Dans chaque page web, l’ouverture d’une nouvelle fenêtre ne doit pas être déclenchée sans action de l’utilisateur. Cette règle est-elle respectée ?</v>
      </c>
      <c r="D99" s="95" t="str">
        <f>IF('P01'!F99="O",'P01'!D99,"NT")</f>
        <v>C</v>
      </c>
      <c r="E99" s="10" t="s">
        <v>302</v>
      </c>
      <c r="F99" s="94"/>
      <c r="G99" s="94"/>
      <c r="H99" s="97"/>
      <c r="I99" s="97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</row>
    <row r="100" ht="30.0" customHeight="1">
      <c r="A100" s="22"/>
      <c r="B100" s="93" t="str">
        <f>'Critères'!B99</f>
        <v>13.3</v>
      </c>
      <c r="C100" s="94" t="str">
        <f>'Critères'!C99</f>
        <v>Dans chaque page web, chaque document bureautique en téléchargement possède-t-il, si nécessaire, une version accessible (hors cas particuliers) ?</v>
      </c>
      <c r="D100" s="95" t="str">
        <f>IF('P01'!F100="O",'P01'!D100,"NT")</f>
        <v>NA</v>
      </c>
      <c r="E100" s="10" t="s">
        <v>302</v>
      </c>
      <c r="F100" s="94"/>
      <c r="G100" s="94"/>
      <c r="H100" s="97"/>
      <c r="I100" s="97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</row>
    <row r="101" ht="30.0" customHeight="1">
      <c r="A101" s="22"/>
      <c r="B101" s="93" t="str">
        <f>'Critères'!B100</f>
        <v>13.4</v>
      </c>
      <c r="C101" s="94" t="str">
        <f>'Critères'!C100</f>
        <v>Pour chaque document bureautique ayant une version accessible, cette version offre-t-elle la même information ?</v>
      </c>
      <c r="D101" s="95" t="str">
        <f>IF('P01'!F101="O",'P01'!D101,"NT")</f>
        <v>NA</v>
      </c>
      <c r="E101" s="10" t="s">
        <v>302</v>
      </c>
      <c r="F101" s="94"/>
      <c r="G101" s="94"/>
      <c r="H101" s="97"/>
      <c r="I101" s="97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</row>
    <row r="102" ht="30.0" customHeight="1">
      <c r="A102" s="22"/>
      <c r="B102" s="93" t="str">
        <f>'Critères'!B101</f>
        <v>13.5</v>
      </c>
      <c r="C102" s="94" t="str">
        <f>'Critères'!C101</f>
        <v>Dans chaque page web, chaque contenu cryptique (art ASCII, émoticon, syntaxe cryptique) a-t-il une alternative ?</v>
      </c>
      <c r="D102" s="95" t="str">
        <f>IF('P01'!F102="O",'P01'!D102,"NT")</f>
        <v>NA</v>
      </c>
      <c r="E102" s="10" t="s">
        <v>302</v>
      </c>
      <c r="F102" s="94"/>
      <c r="G102" s="94"/>
      <c r="H102" s="97"/>
      <c r="I102" s="97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</row>
    <row r="103" ht="30.0" customHeight="1">
      <c r="A103" s="22"/>
      <c r="B103" s="93" t="str">
        <f>'Critères'!B102</f>
        <v>13.6</v>
      </c>
      <c r="C103" s="94" t="str">
        <f>'Critères'!C102</f>
        <v>Dans chaque page web, pour chaque contenu cryptique (art ASCII, émoticon, syntaxe cryptique) ayant une alternative, cette alternative est-elle pertinente ?</v>
      </c>
      <c r="D103" s="95" t="str">
        <f>IF('P01'!F103="O",'P01'!D103,"NT")</f>
        <v>NA</v>
      </c>
      <c r="E103" s="10" t="s">
        <v>302</v>
      </c>
      <c r="F103" s="94"/>
      <c r="G103" s="94"/>
      <c r="H103" s="97"/>
      <c r="I103" s="97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</row>
    <row r="104" ht="30.0" customHeight="1">
      <c r="A104" s="22"/>
      <c r="B104" s="93" t="str">
        <f>'Critères'!B103</f>
        <v>13.7</v>
      </c>
      <c r="C104" s="94" t="str">
        <f>'Critères'!C103</f>
        <v>Dans chaque page web, les changements brusques de luminosité ou les effets de flash sont-ils correctement utilisés ?</v>
      </c>
      <c r="D104" s="95" t="str">
        <f>IF('P01'!F104="O",'P01'!D104,"NT")</f>
        <v>NA</v>
      </c>
      <c r="E104" s="10" t="s">
        <v>302</v>
      </c>
      <c r="F104" s="94"/>
      <c r="G104" s="94"/>
      <c r="H104" s="97"/>
      <c r="I104" s="97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</row>
    <row r="105" ht="30.0" customHeight="1">
      <c r="A105" s="22"/>
      <c r="B105" s="93" t="str">
        <f>'Critères'!B104</f>
        <v>13.8</v>
      </c>
      <c r="C105" s="94" t="str">
        <f>'Critères'!C104</f>
        <v>Dans chaque page web, chaque contenu en mouvement ou clignotant est-il contrôlable par l’utilisateur ?</v>
      </c>
      <c r="D105" s="95" t="str">
        <f>IF('P01'!F105="O",'P01'!D105,"NT")</f>
        <v>NA</v>
      </c>
      <c r="E105" s="10" t="s">
        <v>302</v>
      </c>
      <c r="F105" s="94"/>
      <c r="G105" s="94"/>
      <c r="H105" s="97"/>
      <c r="I105" s="97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</row>
    <row r="106" ht="30.0" customHeight="1">
      <c r="A106" s="22"/>
      <c r="B106" s="93" t="str">
        <f>'Critères'!B105</f>
        <v>13.9</v>
      </c>
      <c r="C106" s="94" t="str">
        <f>'Critères'!C105</f>
        <v>Dans chaque page web, le contenu proposé est-il consultable quelle que soit l’orientation de l’écran (portrait ou paysage) (hors cas particuliers) ?</v>
      </c>
      <c r="D106" s="95" t="str">
        <f>IF('P01'!F106="O",'P01'!D106,"NT")</f>
        <v>C</v>
      </c>
      <c r="E106" s="10" t="s">
        <v>302</v>
      </c>
      <c r="F106" s="94"/>
      <c r="G106" s="94"/>
      <c r="H106" s="97"/>
      <c r="I106" s="97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</row>
    <row r="107" ht="30.0" customHeight="1">
      <c r="A107" s="22"/>
      <c r="B107" s="93" t="str">
        <f>'Critères'!B106</f>
        <v>13.10</v>
      </c>
      <c r="C107" s="94" t="str">
        <f>'Critères'!C106</f>
        <v>Dans chaque page web, les fonctionnalités utilisables ou disponibles au moyen d’un geste complexe peuvent-elles être également disponibles au moyen d’un geste simple (hors cas particuliers) ?</v>
      </c>
      <c r="D107" s="95" t="str">
        <f>IF('P01'!F107="O",'P01'!D107,"NT")</f>
        <v>NA</v>
      </c>
      <c r="E107" s="10" t="s">
        <v>302</v>
      </c>
      <c r="F107" s="94"/>
      <c r="G107" s="94"/>
      <c r="H107" s="97"/>
      <c r="I107" s="97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</row>
    <row r="108" ht="30.0" customHeight="1">
      <c r="A108" s="22"/>
      <c r="B108" s="93" t="str">
        <f>'Critères'!B107</f>
        <v>13.11</v>
      </c>
      <c r="C108" s="94" t="str">
        <f>'Critères'!C107</f>
        <v>Dans chaque page web, les actions déclenchées au moyen d’un dispositif de pointage sur un point unique de l’écran peuvent-elles faire l’objet d’une annulation (hors cas particuliers) ?</v>
      </c>
      <c r="D108" s="95" t="str">
        <f>IF('P01'!F108="O",'P01'!D108,"NT")</f>
        <v>C</v>
      </c>
      <c r="E108" s="10" t="s">
        <v>302</v>
      </c>
      <c r="F108" s="94"/>
      <c r="G108" s="94"/>
      <c r="H108" s="97"/>
      <c r="I108" s="97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</row>
    <row r="109" ht="30.0" customHeight="1">
      <c r="A109" s="87"/>
      <c r="B109" s="93" t="str">
        <f>'Critères'!B108</f>
        <v>13.12</v>
      </c>
      <c r="C109" s="94" t="str">
        <f>'Critères'!C108</f>
        <v>Dans chaque page web, les fonctionnalités qui impliquent un mouvement de l’appareil ou vers l’appareil peuvent-elles être satisfaites de manière alternative (hors cas particuliers) ?</v>
      </c>
      <c r="D109" s="95" t="str">
        <f>IF('P01'!F109="O",'P01'!D109,"NT")</f>
        <v>NA</v>
      </c>
      <c r="E109" s="10" t="s">
        <v>302</v>
      </c>
      <c r="F109" s="94"/>
      <c r="G109" s="94"/>
      <c r="H109" s="97"/>
      <c r="I109" s="97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</row>
    <row r="110" ht="15.75" customHeight="1">
      <c r="A110" s="4"/>
      <c r="B110" s="75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</row>
    <row r="111" ht="15.75" customHeight="1">
      <c r="A111" s="4"/>
      <c r="B111" s="75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</row>
    <row r="112" ht="15.75" customHeight="1">
      <c r="A112" s="4"/>
      <c r="B112" s="75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</row>
    <row r="113" ht="15.75" customHeight="1">
      <c r="A113" s="4"/>
      <c r="B113" s="75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</row>
    <row r="114" ht="15.75" customHeight="1">
      <c r="A114" s="4"/>
      <c r="B114" s="75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</row>
    <row r="115" ht="15.75" customHeight="1">
      <c r="A115" s="4"/>
      <c r="B115" s="75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</row>
    <row r="116" ht="15.75" customHeight="1">
      <c r="A116" s="4"/>
      <c r="B116" s="75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</row>
    <row r="117" ht="15.75" customHeight="1">
      <c r="A117" s="4"/>
      <c r="B117" s="75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</row>
    <row r="118" ht="15.75" customHeight="1">
      <c r="A118" s="4"/>
      <c r="B118" s="75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</row>
    <row r="119" ht="15.75" customHeight="1">
      <c r="A119" s="4"/>
      <c r="B119" s="75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</row>
    <row r="120" ht="15.75" customHeight="1">
      <c r="A120" s="4"/>
      <c r="B120" s="75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</row>
    <row r="121" ht="15.75" customHeight="1">
      <c r="A121" s="4"/>
      <c r="B121" s="75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</row>
    <row r="122" ht="15.75" customHeight="1">
      <c r="A122" s="4"/>
      <c r="B122" s="75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</row>
    <row r="123" ht="15.75" customHeight="1">
      <c r="A123" s="4"/>
      <c r="B123" s="75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</row>
    <row r="124" ht="15.75" customHeight="1">
      <c r="A124" s="4"/>
      <c r="B124" s="75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</row>
    <row r="125" ht="15.75" customHeight="1">
      <c r="A125" s="4"/>
      <c r="B125" s="75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</row>
    <row r="126" ht="15.75" customHeight="1">
      <c r="A126" s="4"/>
      <c r="B126" s="75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</row>
    <row r="127" ht="15.75" customHeight="1">
      <c r="A127" s="4"/>
      <c r="B127" s="75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</row>
    <row r="128" ht="15.75" customHeight="1">
      <c r="A128" s="4"/>
      <c r="B128" s="75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</row>
    <row r="129" ht="15.75" customHeight="1">
      <c r="A129" s="4"/>
      <c r="B129" s="75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</row>
    <row r="130" ht="15.75" customHeight="1">
      <c r="A130" s="4"/>
      <c r="B130" s="75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</row>
    <row r="131" ht="15.75" customHeight="1">
      <c r="A131" s="4"/>
      <c r="B131" s="75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</row>
    <row r="132" ht="15.75" customHeight="1">
      <c r="A132" s="4"/>
      <c r="B132" s="75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</row>
    <row r="133" ht="15.75" customHeight="1">
      <c r="A133" s="4"/>
      <c r="B133" s="75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</row>
    <row r="134" ht="15.75" customHeight="1">
      <c r="A134" s="4"/>
      <c r="B134" s="75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</row>
    <row r="135" ht="15.75" customHeight="1">
      <c r="A135" s="4"/>
      <c r="B135" s="75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</row>
    <row r="136" ht="15.75" customHeight="1">
      <c r="A136" s="4"/>
      <c r="B136" s="75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</row>
    <row r="137" ht="15.75" customHeight="1">
      <c r="A137" s="4"/>
      <c r="B137" s="75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</row>
    <row r="138" ht="15.75" customHeight="1">
      <c r="A138" s="4"/>
      <c r="B138" s="75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</row>
    <row r="139" ht="15.75" customHeight="1">
      <c r="A139" s="4"/>
      <c r="B139" s="75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</row>
    <row r="140" ht="15.75" customHeight="1">
      <c r="A140" s="4"/>
      <c r="B140" s="75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</row>
    <row r="141" ht="15.75" customHeight="1">
      <c r="A141" s="4"/>
      <c r="B141" s="75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</row>
    <row r="142" ht="15.75" customHeight="1">
      <c r="A142" s="4"/>
      <c r="B142" s="75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</row>
    <row r="143" ht="15.75" customHeight="1">
      <c r="A143" s="4"/>
      <c r="B143" s="75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</row>
    <row r="144" ht="15.75" customHeight="1">
      <c r="A144" s="4"/>
      <c r="B144" s="75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</row>
    <row r="145" ht="15.75" customHeight="1">
      <c r="A145" s="4"/>
      <c r="B145" s="75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</row>
    <row r="146" ht="15.75" customHeight="1">
      <c r="A146" s="4"/>
      <c r="B146" s="75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</row>
    <row r="147" ht="15.75" customHeight="1">
      <c r="A147" s="4"/>
      <c r="B147" s="75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</row>
    <row r="148" ht="15.75" customHeight="1">
      <c r="A148" s="4"/>
      <c r="B148" s="75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</row>
    <row r="149" ht="15.75" customHeight="1">
      <c r="A149" s="4"/>
      <c r="B149" s="75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</row>
    <row r="150" ht="15.75" customHeight="1">
      <c r="A150" s="4"/>
      <c r="B150" s="75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</row>
    <row r="151" ht="15.75" customHeight="1">
      <c r="A151" s="4"/>
      <c r="B151" s="75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</row>
    <row r="152" ht="15.75" customHeight="1">
      <c r="A152" s="4"/>
      <c r="B152" s="75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</row>
    <row r="153" ht="15.75" customHeight="1">
      <c r="A153" s="4"/>
      <c r="B153" s="75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</row>
    <row r="154" ht="15.75" customHeight="1">
      <c r="A154" s="4"/>
      <c r="B154" s="75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</row>
    <row r="155" ht="15.75" customHeight="1">
      <c r="A155" s="4"/>
      <c r="B155" s="75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</row>
    <row r="156" ht="15.75" customHeight="1">
      <c r="A156" s="4"/>
      <c r="B156" s="75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</row>
    <row r="157" ht="15.75" customHeight="1">
      <c r="A157" s="4"/>
      <c r="B157" s="75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</row>
    <row r="158" ht="15.75" customHeight="1">
      <c r="A158" s="4"/>
      <c r="B158" s="75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</row>
    <row r="159" ht="15.75" customHeight="1">
      <c r="A159" s="4"/>
      <c r="B159" s="75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</row>
    <row r="160" ht="15.75" customHeight="1">
      <c r="A160" s="4"/>
      <c r="B160" s="75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</row>
    <row r="161" ht="15.75" customHeight="1">
      <c r="A161" s="4"/>
      <c r="B161" s="75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</row>
    <row r="162" ht="15.75" customHeight="1">
      <c r="A162" s="4"/>
      <c r="B162" s="75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</row>
    <row r="163" ht="15.75" customHeight="1">
      <c r="A163" s="4"/>
      <c r="B163" s="75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</row>
    <row r="164" ht="15.75" customHeight="1">
      <c r="A164" s="4"/>
      <c r="B164" s="75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</row>
    <row r="165" ht="15.75" customHeight="1">
      <c r="A165" s="4"/>
      <c r="B165" s="75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</row>
    <row r="166" ht="15.75" customHeight="1">
      <c r="A166" s="4"/>
      <c r="B166" s="75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</row>
    <row r="167" ht="15.75" customHeight="1">
      <c r="A167" s="4"/>
      <c r="B167" s="75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</row>
    <row r="168" ht="15.75" customHeight="1">
      <c r="A168" s="4"/>
      <c r="B168" s="75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</row>
    <row r="169" ht="15.75" customHeight="1">
      <c r="A169" s="4"/>
      <c r="B169" s="75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</row>
    <row r="170" ht="15.75" customHeight="1">
      <c r="A170" s="4"/>
      <c r="B170" s="75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</row>
    <row r="171" ht="15.75" customHeight="1">
      <c r="A171" s="4"/>
      <c r="B171" s="75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</row>
    <row r="172" ht="15.75" customHeight="1">
      <c r="A172" s="4"/>
      <c r="B172" s="75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</row>
    <row r="173" ht="15.75" customHeight="1">
      <c r="A173" s="4"/>
      <c r="B173" s="75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</row>
    <row r="174" ht="15.75" customHeight="1">
      <c r="A174" s="4"/>
      <c r="B174" s="75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</row>
    <row r="175" ht="15.75" customHeight="1">
      <c r="A175" s="4"/>
      <c r="B175" s="75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</row>
    <row r="176" ht="15.75" customHeight="1">
      <c r="A176" s="4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</row>
    <row r="177" ht="15.75" customHeight="1">
      <c r="A177" s="4"/>
      <c r="B177" s="75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</row>
    <row r="178" ht="15.75" customHeight="1">
      <c r="A178" s="4"/>
      <c r="B178" s="75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</row>
    <row r="179" ht="15.75" customHeight="1">
      <c r="A179" s="4"/>
      <c r="B179" s="75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</row>
    <row r="180" ht="15.75" customHeight="1">
      <c r="A180" s="4"/>
      <c r="B180" s="75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</row>
    <row r="181" ht="15.75" customHeight="1">
      <c r="A181" s="4"/>
      <c r="B181" s="75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</row>
    <row r="182" ht="15.75" customHeight="1">
      <c r="A182" s="4"/>
      <c r="B182" s="75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</row>
    <row r="183" ht="15.75" customHeight="1">
      <c r="A183" s="4"/>
      <c r="B183" s="75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</row>
    <row r="184" ht="15.75" customHeight="1">
      <c r="A184" s="4"/>
      <c r="B184" s="75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</row>
    <row r="185" ht="15.75" customHeight="1">
      <c r="A185" s="4"/>
      <c r="B185" s="75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</row>
    <row r="186" ht="15.75" customHeight="1">
      <c r="A186" s="4"/>
      <c r="B186" s="75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</row>
    <row r="187" ht="15.75" customHeight="1">
      <c r="A187" s="4"/>
      <c r="B187" s="75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</row>
    <row r="188" ht="15.75" customHeight="1">
      <c r="A188" s="4"/>
      <c r="B188" s="75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</row>
    <row r="189" ht="15.75" customHeight="1">
      <c r="A189" s="4"/>
      <c r="B189" s="75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</row>
    <row r="190" ht="15.75" customHeight="1">
      <c r="A190" s="4"/>
      <c r="B190" s="75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</row>
    <row r="191" ht="15.75" customHeight="1">
      <c r="A191" s="4"/>
      <c r="B191" s="75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</row>
    <row r="192" ht="15.75" customHeight="1">
      <c r="A192" s="4"/>
      <c r="B192" s="75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</row>
    <row r="193" ht="15.75" customHeight="1">
      <c r="A193" s="4"/>
      <c r="B193" s="75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</row>
    <row r="194" ht="15.75" customHeight="1">
      <c r="A194" s="4"/>
      <c r="B194" s="75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</row>
    <row r="195" ht="15.75" customHeight="1">
      <c r="A195" s="4"/>
      <c r="B195" s="75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</row>
    <row r="196" ht="15.75" customHeight="1">
      <c r="A196" s="4"/>
      <c r="B196" s="75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</row>
    <row r="197" ht="15.75" customHeight="1">
      <c r="A197" s="4"/>
      <c r="B197" s="75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</row>
    <row r="198" ht="15.75" customHeight="1">
      <c r="A198" s="4"/>
      <c r="B198" s="75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</row>
    <row r="199" ht="15.75" customHeight="1">
      <c r="A199" s="4"/>
      <c r="B199" s="75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</row>
    <row r="200" ht="15.75" customHeight="1">
      <c r="A200" s="4"/>
      <c r="B200" s="75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</row>
    <row r="201" ht="15.75" customHeight="1">
      <c r="A201" s="4"/>
      <c r="B201" s="75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</row>
    <row r="202" ht="15.75" customHeight="1">
      <c r="A202" s="4"/>
      <c r="B202" s="75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</row>
    <row r="203" ht="15.75" customHeight="1">
      <c r="A203" s="4"/>
      <c r="B203" s="75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</row>
    <row r="204" ht="15.75" customHeight="1">
      <c r="A204" s="4"/>
      <c r="B204" s="75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</row>
    <row r="205" ht="15.75" customHeight="1">
      <c r="A205" s="4"/>
      <c r="B205" s="75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</row>
    <row r="206" ht="15.75" customHeight="1">
      <c r="A206" s="4"/>
      <c r="B206" s="75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</row>
    <row r="207" ht="15.75" customHeight="1">
      <c r="A207" s="4"/>
      <c r="B207" s="75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</row>
    <row r="208" ht="15.75" customHeight="1">
      <c r="A208" s="4"/>
      <c r="B208" s="75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</row>
    <row r="209" ht="15.75" customHeight="1">
      <c r="A209" s="4"/>
      <c r="B209" s="75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</row>
    <row r="210" ht="15.75" customHeight="1">
      <c r="A210" s="4"/>
      <c r="B210" s="75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</row>
    <row r="211" ht="15.75" customHeight="1">
      <c r="A211" s="4"/>
      <c r="B211" s="75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</row>
    <row r="212" ht="15.75" customHeight="1">
      <c r="A212" s="4"/>
      <c r="B212" s="75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</row>
    <row r="213" ht="15.75" customHeight="1">
      <c r="A213" s="4"/>
      <c r="B213" s="75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</row>
    <row r="214" ht="15.75" customHeight="1">
      <c r="A214" s="4"/>
      <c r="B214" s="75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</row>
    <row r="215" ht="15.75" customHeight="1">
      <c r="A215" s="4"/>
      <c r="B215" s="75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</row>
    <row r="216" ht="15.75" customHeight="1">
      <c r="A216" s="4"/>
      <c r="B216" s="75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</row>
    <row r="217" ht="15.75" customHeight="1">
      <c r="A217" s="4"/>
      <c r="B217" s="75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</row>
    <row r="218" ht="15.75" customHeight="1">
      <c r="A218" s="4"/>
      <c r="B218" s="75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</row>
    <row r="219" ht="15.75" customHeight="1">
      <c r="A219" s="4"/>
      <c r="B219" s="75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</row>
    <row r="220" ht="15.75" customHeight="1">
      <c r="A220" s="4"/>
      <c r="B220" s="75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</row>
    <row r="221" ht="15.75" customHeight="1">
      <c r="A221" s="4"/>
      <c r="B221" s="75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</row>
    <row r="222" ht="15.75" customHeight="1">
      <c r="A222" s="4"/>
      <c r="B222" s="75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</row>
    <row r="223" ht="15.75" customHeight="1">
      <c r="A223" s="4"/>
      <c r="B223" s="75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</row>
    <row r="224" ht="15.75" customHeight="1">
      <c r="A224" s="4"/>
      <c r="B224" s="75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</row>
    <row r="225" ht="15.75" customHeight="1">
      <c r="A225" s="4"/>
      <c r="B225" s="75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</row>
    <row r="226" ht="15.75" customHeight="1">
      <c r="A226" s="4"/>
      <c r="B226" s="75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</row>
    <row r="227" ht="15.75" customHeight="1">
      <c r="A227" s="4"/>
      <c r="B227" s="75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</row>
    <row r="228" ht="15.75" customHeight="1">
      <c r="A228" s="4"/>
      <c r="B228" s="75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</row>
    <row r="229" ht="15.75" customHeight="1">
      <c r="A229" s="4"/>
      <c r="B229" s="75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</row>
    <row r="230" ht="15.75" customHeight="1">
      <c r="A230" s="4"/>
      <c r="B230" s="75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</row>
    <row r="231" ht="15.75" customHeight="1">
      <c r="A231" s="4"/>
      <c r="B231" s="75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</row>
    <row r="232" ht="15.75" customHeight="1">
      <c r="A232" s="4"/>
      <c r="B232" s="75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</row>
    <row r="233" ht="15.75" customHeight="1">
      <c r="A233" s="4"/>
      <c r="B233" s="75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</row>
    <row r="234" ht="15.75" customHeight="1">
      <c r="A234" s="4"/>
      <c r="B234" s="75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</row>
    <row r="235" ht="15.75" customHeight="1">
      <c r="A235" s="4"/>
      <c r="B235" s="75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</row>
    <row r="236" ht="15.75" customHeight="1">
      <c r="A236" s="4"/>
      <c r="B236" s="75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</row>
    <row r="237" ht="15.75" customHeight="1">
      <c r="A237" s="4"/>
      <c r="B237" s="75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</row>
    <row r="238" ht="15.75" customHeight="1">
      <c r="A238" s="4"/>
      <c r="B238" s="75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</row>
    <row r="239" ht="15.75" customHeight="1">
      <c r="A239" s="4"/>
      <c r="B239" s="75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</row>
    <row r="240" ht="15.75" customHeight="1">
      <c r="A240" s="4"/>
      <c r="B240" s="75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</row>
    <row r="241" ht="15.75" customHeight="1">
      <c r="A241" s="4"/>
      <c r="B241" s="75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</row>
    <row r="242" ht="15.75" customHeight="1">
      <c r="A242" s="4"/>
      <c r="B242" s="75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</row>
    <row r="243" ht="15.75" customHeight="1">
      <c r="A243" s="4"/>
      <c r="B243" s="75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</row>
    <row r="244" ht="15.75" customHeight="1">
      <c r="A244" s="4"/>
      <c r="B244" s="75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</row>
    <row r="245" ht="15.75" customHeight="1">
      <c r="A245" s="4"/>
      <c r="B245" s="75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</row>
    <row r="246" ht="15.75" customHeight="1">
      <c r="A246" s="4"/>
      <c r="B246" s="75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</row>
    <row r="247" ht="15.75" customHeight="1">
      <c r="A247" s="4"/>
      <c r="B247" s="75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</row>
    <row r="248" ht="15.75" customHeight="1">
      <c r="A248" s="4"/>
      <c r="B248" s="75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</row>
    <row r="249" ht="15.75" customHeight="1">
      <c r="A249" s="4"/>
      <c r="B249" s="75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</row>
    <row r="250" ht="15.75" customHeight="1">
      <c r="A250" s="4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</row>
    <row r="251" ht="15.75" customHeight="1">
      <c r="A251" s="4"/>
      <c r="B251" s="75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</row>
    <row r="252" ht="15.75" customHeight="1">
      <c r="A252" s="4"/>
      <c r="B252" s="75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</row>
    <row r="253" ht="15.75" customHeight="1">
      <c r="A253" s="4"/>
      <c r="B253" s="75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</row>
    <row r="254" ht="15.75" customHeight="1">
      <c r="A254" s="4"/>
      <c r="B254" s="75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</row>
    <row r="255" ht="15.75" customHeight="1">
      <c r="A255" s="4"/>
      <c r="B255" s="75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</row>
    <row r="256" ht="15.75" customHeight="1">
      <c r="A256" s="4"/>
      <c r="B256" s="75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</row>
    <row r="257" ht="15.75" customHeight="1">
      <c r="A257" s="4"/>
      <c r="B257" s="75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</row>
    <row r="258" ht="15.75" customHeight="1">
      <c r="A258" s="4"/>
      <c r="B258" s="75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</row>
    <row r="259" ht="15.75" customHeight="1">
      <c r="A259" s="4"/>
      <c r="B259" s="75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</row>
    <row r="260" ht="15.75" customHeight="1">
      <c r="A260" s="4"/>
      <c r="B260" s="75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</row>
    <row r="261" ht="15.75" customHeight="1">
      <c r="A261" s="4"/>
      <c r="B261" s="75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</row>
    <row r="262" ht="15.75" customHeight="1">
      <c r="A262" s="4"/>
      <c r="B262" s="75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</row>
    <row r="263" ht="15.75" customHeight="1">
      <c r="A263" s="4"/>
      <c r="B263" s="75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</row>
    <row r="264" ht="15.75" customHeight="1">
      <c r="A264" s="4"/>
      <c r="B264" s="75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</row>
    <row r="265" ht="15.75" customHeight="1">
      <c r="A265" s="4"/>
      <c r="B265" s="75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</row>
    <row r="266" ht="15.75" customHeight="1">
      <c r="A266" s="4"/>
      <c r="B266" s="75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</row>
    <row r="267" ht="15.75" customHeight="1">
      <c r="A267" s="4"/>
      <c r="B267" s="75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</row>
    <row r="268" ht="15.75" customHeight="1">
      <c r="A268" s="4"/>
      <c r="B268" s="75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</row>
    <row r="269" ht="15.75" customHeight="1">
      <c r="A269" s="4"/>
      <c r="B269" s="75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</row>
    <row r="270" ht="15.75" customHeight="1">
      <c r="A270" s="4"/>
      <c r="B270" s="75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</row>
    <row r="271" ht="15.75" customHeight="1">
      <c r="A271" s="4"/>
      <c r="B271" s="75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</row>
    <row r="272" ht="15.75" customHeight="1">
      <c r="A272" s="4"/>
      <c r="B272" s="75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</row>
    <row r="273" ht="15.75" customHeight="1">
      <c r="A273" s="4"/>
      <c r="B273" s="75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</row>
    <row r="274" ht="15.75" customHeight="1">
      <c r="A274" s="4"/>
      <c r="B274" s="75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</row>
    <row r="275" ht="15.75" customHeight="1">
      <c r="A275" s="4"/>
      <c r="B275" s="75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</row>
    <row r="276" ht="15.75" customHeight="1">
      <c r="A276" s="4"/>
      <c r="B276" s="75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</row>
    <row r="277" ht="15.75" customHeight="1">
      <c r="A277" s="4"/>
      <c r="B277" s="75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</row>
    <row r="278" ht="15.75" customHeight="1">
      <c r="A278" s="4"/>
      <c r="B278" s="75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</row>
    <row r="279" ht="15.75" customHeight="1">
      <c r="A279" s="4"/>
      <c r="B279" s="75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</row>
    <row r="280" ht="15.75" customHeight="1">
      <c r="A280" s="4"/>
      <c r="B280" s="75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</row>
    <row r="281" ht="15.75" customHeight="1">
      <c r="A281" s="4"/>
      <c r="B281" s="75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</row>
    <row r="282" ht="15.75" customHeight="1">
      <c r="A282" s="4"/>
      <c r="B282" s="75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</row>
    <row r="283" ht="15.75" customHeight="1">
      <c r="A283" s="4"/>
      <c r="B283" s="75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</row>
    <row r="284" ht="15.75" customHeight="1">
      <c r="A284" s="4"/>
      <c r="B284" s="75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</row>
    <row r="285" ht="15.75" customHeight="1">
      <c r="A285" s="4"/>
      <c r="B285" s="75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</row>
    <row r="286" ht="15.75" customHeight="1">
      <c r="A286" s="4"/>
      <c r="B286" s="75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</row>
    <row r="287" ht="15.75" customHeight="1">
      <c r="A287" s="4"/>
      <c r="B287" s="75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</row>
    <row r="288" ht="15.75" customHeight="1">
      <c r="A288" s="4"/>
      <c r="B288" s="75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</row>
    <row r="289" ht="15.75" customHeight="1">
      <c r="A289" s="4"/>
      <c r="B289" s="75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</row>
    <row r="290" ht="15.75" customHeight="1">
      <c r="A290" s="4"/>
      <c r="B290" s="75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</row>
    <row r="291" ht="15.75" customHeight="1">
      <c r="A291" s="4"/>
      <c r="B291" s="75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</row>
    <row r="292" ht="15.75" customHeight="1">
      <c r="A292" s="4"/>
      <c r="B292" s="75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</row>
    <row r="293" ht="15.75" customHeight="1">
      <c r="A293" s="4"/>
      <c r="B293" s="75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</row>
    <row r="294" ht="15.75" customHeight="1">
      <c r="A294" s="4"/>
      <c r="B294" s="75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</row>
    <row r="295" ht="15.75" customHeight="1">
      <c r="A295" s="4"/>
      <c r="B295" s="75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</row>
    <row r="296" ht="15.75" customHeight="1">
      <c r="A296" s="4"/>
      <c r="B296" s="75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</row>
    <row r="297" ht="15.75" customHeight="1">
      <c r="A297" s="4"/>
      <c r="B297" s="75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</row>
    <row r="298" ht="15.75" customHeight="1">
      <c r="A298" s="4"/>
      <c r="B298" s="75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</row>
    <row r="299" ht="15.75" customHeight="1">
      <c r="A299" s="4"/>
      <c r="B299" s="75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</row>
    <row r="300" ht="15.75" customHeight="1">
      <c r="A300" s="4"/>
      <c r="B300" s="75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</row>
    <row r="301" ht="15.75" customHeight="1">
      <c r="A301" s="4"/>
      <c r="B301" s="75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</row>
    <row r="302" ht="15.75" customHeight="1">
      <c r="A302" s="4"/>
      <c r="B302" s="75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</row>
    <row r="303" ht="15.75" customHeight="1">
      <c r="A303" s="4"/>
      <c r="B303" s="75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</row>
    <row r="304" ht="15.75" customHeight="1">
      <c r="A304" s="4"/>
      <c r="B304" s="75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</row>
    <row r="305" ht="15.75" customHeight="1">
      <c r="A305" s="4"/>
      <c r="B305" s="75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</row>
    <row r="306" ht="15.75" customHeight="1">
      <c r="A306" s="4"/>
      <c r="B306" s="75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</row>
    <row r="307" ht="15.75" customHeight="1">
      <c r="A307" s="4"/>
      <c r="B307" s="75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</row>
    <row r="308" ht="15.75" customHeight="1">
      <c r="A308" s="4"/>
      <c r="B308" s="75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</row>
    <row r="309" ht="15.75" customHeight="1">
      <c r="A309" s="4"/>
      <c r="B309" s="75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</row>
    <row r="310" ht="15.75" customHeight="1">
      <c r="A310" s="4"/>
      <c r="B310" s="75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</row>
    <row r="311" ht="15.75" customHeight="1">
      <c r="A311" s="4"/>
      <c r="B311" s="75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</row>
    <row r="312" ht="15.75" customHeight="1">
      <c r="A312" s="4"/>
      <c r="B312" s="75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</row>
    <row r="313" ht="15.75" customHeight="1">
      <c r="A313" s="4"/>
      <c r="B313" s="75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</row>
    <row r="314" ht="15.75" customHeight="1">
      <c r="A314" s="4"/>
      <c r="B314" s="75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</row>
    <row r="315" ht="15.75" customHeight="1">
      <c r="A315" s="4"/>
      <c r="B315" s="75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</row>
    <row r="316" ht="15.75" customHeight="1">
      <c r="A316" s="4"/>
      <c r="B316" s="75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</row>
    <row r="317" ht="15.75" customHeight="1">
      <c r="A317" s="4"/>
      <c r="B317" s="75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</row>
    <row r="318" ht="15.75" customHeight="1">
      <c r="A318" s="4"/>
      <c r="B318" s="75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</row>
    <row r="319" ht="15.75" customHeight="1">
      <c r="A319" s="4"/>
      <c r="B319" s="75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</row>
    <row r="320" ht="15.75" customHeight="1">
      <c r="A320" s="4"/>
      <c r="B320" s="75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</row>
    <row r="321" ht="15.75" customHeight="1">
      <c r="A321" s="4"/>
      <c r="B321" s="75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</row>
    <row r="322" ht="15.75" customHeight="1">
      <c r="A322" s="4"/>
      <c r="B322" s="75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</row>
    <row r="323" ht="15.75" customHeight="1">
      <c r="A323" s="4"/>
      <c r="B323" s="75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</row>
    <row r="324" ht="15.75" customHeight="1">
      <c r="A324" s="4"/>
      <c r="B324" s="75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</row>
    <row r="325" ht="15.75" customHeight="1">
      <c r="A325" s="4"/>
      <c r="B325" s="75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</row>
    <row r="326" ht="15.75" customHeight="1">
      <c r="A326" s="4"/>
      <c r="B326" s="75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</row>
    <row r="327" ht="15.75" customHeight="1">
      <c r="A327" s="4"/>
      <c r="B327" s="75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</row>
    <row r="328" ht="15.75" customHeight="1">
      <c r="A328" s="4"/>
      <c r="B328" s="75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</row>
    <row r="329" ht="15.75" customHeight="1">
      <c r="A329" s="4"/>
      <c r="B329" s="75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</row>
    <row r="330" ht="15.75" customHeight="1">
      <c r="A330" s="4"/>
      <c r="B330" s="75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</row>
    <row r="331" ht="15.75" customHeight="1">
      <c r="A331" s="4"/>
      <c r="B331" s="75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</row>
    <row r="332" ht="15.75" customHeight="1">
      <c r="A332" s="4"/>
      <c r="B332" s="75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</row>
    <row r="333" ht="15.75" customHeight="1">
      <c r="A333" s="4"/>
      <c r="B333" s="75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</row>
    <row r="334" ht="15.75" customHeight="1">
      <c r="A334" s="4"/>
      <c r="B334" s="75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</row>
    <row r="335" ht="15.75" customHeight="1">
      <c r="A335" s="4"/>
      <c r="B335" s="75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</row>
    <row r="336" ht="15.75" customHeight="1">
      <c r="A336" s="4"/>
      <c r="B336" s="75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</row>
    <row r="337" ht="15.75" customHeight="1">
      <c r="A337" s="4"/>
      <c r="B337" s="75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</row>
    <row r="338" ht="15.75" customHeight="1">
      <c r="A338" s="4"/>
      <c r="B338" s="75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</row>
    <row r="339" ht="15.75" customHeight="1">
      <c r="A339" s="4"/>
      <c r="B339" s="75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</row>
    <row r="340" ht="15.75" customHeight="1">
      <c r="A340" s="4"/>
      <c r="B340" s="75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</row>
    <row r="341" ht="15.75" customHeight="1">
      <c r="A341" s="4"/>
      <c r="B341" s="75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</row>
    <row r="342" ht="15.75" customHeight="1">
      <c r="A342" s="4"/>
      <c r="B342" s="75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</row>
    <row r="343" ht="15.75" customHeight="1">
      <c r="A343" s="4"/>
      <c r="B343" s="75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</row>
    <row r="344" ht="15.75" customHeight="1">
      <c r="A344" s="4"/>
      <c r="B344" s="75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</row>
    <row r="345" ht="15.75" customHeight="1">
      <c r="A345" s="4"/>
      <c r="B345" s="75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</row>
    <row r="346" ht="15.75" customHeight="1">
      <c r="A346" s="4"/>
      <c r="B346" s="75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</row>
    <row r="347" ht="15.75" customHeight="1">
      <c r="A347" s="4"/>
      <c r="B347" s="75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</row>
    <row r="348" ht="15.75" customHeight="1">
      <c r="A348" s="4"/>
      <c r="B348" s="75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</row>
    <row r="349" ht="15.75" customHeight="1">
      <c r="A349" s="4"/>
      <c r="B349" s="75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</row>
    <row r="350" ht="15.75" customHeight="1">
      <c r="A350" s="4"/>
      <c r="B350" s="75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</row>
    <row r="351" ht="15.75" customHeight="1">
      <c r="A351" s="4"/>
      <c r="B351" s="75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</row>
    <row r="352" ht="15.75" customHeight="1">
      <c r="A352" s="4"/>
      <c r="B352" s="75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</row>
    <row r="353" ht="15.75" customHeight="1">
      <c r="A353" s="4"/>
      <c r="B353" s="75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</row>
    <row r="354" ht="15.75" customHeight="1">
      <c r="A354" s="4"/>
      <c r="B354" s="75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</row>
    <row r="355" ht="15.75" customHeight="1">
      <c r="A355" s="4"/>
      <c r="B355" s="75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</row>
    <row r="356" ht="15.75" customHeight="1">
      <c r="A356" s="4"/>
      <c r="B356" s="75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</row>
    <row r="357" ht="15.75" customHeight="1">
      <c r="A357" s="4"/>
      <c r="B357" s="75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</row>
    <row r="358" ht="15.75" customHeight="1">
      <c r="A358" s="4"/>
      <c r="B358" s="75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</row>
    <row r="359" ht="15.75" customHeight="1">
      <c r="A359" s="4"/>
      <c r="B359" s="75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</row>
    <row r="360" ht="15.75" customHeight="1">
      <c r="A360" s="4"/>
      <c r="B360" s="75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</row>
    <row r="361" ht="15.75" customHeight="1">
      <c r="A361" s="4"/>
      <c r="B361" s="75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</row>
    <row r="362" ht="15.75" customHeight="1">
      <c r="A362" s="4"/>
      <c r="B362" s="75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</row>
    <row r="363" ht="15.75" customHeight="1">
      <c r="A363" s="4"/>
      <c r="B363" s="75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</row>
    <row r="364" ht="15.75" customHeight="1">
      <c r="A364" s="4"/>
      <c r="B364" s="75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</row>
    <row r="365" ht="15.75" customHeight="1">
      <c r="A365" s="4"/>
      <c r="B365" s="75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</row>
    <row r="366" ht="15.75" customHeight="1">
      <c r="A366" s="4"/>
      <c r="B366" s="75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</row>
    <row r="367" ht="15.75" customHeight="1">
      <c r="A367" s="4"/>
      <c r="B367" s="75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</row>
    <row r="368" ht="15.75" customHeight="1">
      <c r="A368" s="4"/>
      <c r="B368" s="75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</row>
    <row r="369" ht="15.75" customHeight="1">
      <c r="A369" s="4"/>
      <c r="B369" s="75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</row>
    <row r="370" ht="15.75" customHeight="1">
      <c r="A370" s="4"/>
      <c r="B370" s="75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</row>
    <row r="371" ht="15.75" customHeight="1">
      <c r="A371" s="4"/>
      <c r="B371" s="75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</row>
    <row r="372" ht="15.75" customHeight="1">
      <c r="A372" s="4"/>
      <c r="B372" s="75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</row>
    <row r="373" ht="15.75" customHeight="1">
      <c r="A373" s="4"/>
      <c r="B373" s="75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</row>
    <row r="374" ht="15.75" customHeight="1">
      <c r="A374" s="4"/>
      <c r="B374" s="75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</row>
    <row r="375" ht="15.75" customHeight="1">
      <c r="A375" s="4"/>
      <c r="B375" s="75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</row>
    <row r="376" ht="15.75" customHeight="1">
      <c r="A376" s="4"/>
      <c r="B376" s="75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</row>
    <row r="377" ht="15.75" customHeight="1">
      <c r="A377" s="4"/>
      <c r="B377" s="75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</row>
    <row r="378" ht="15.75" customHeight="1">
      <c r="A378" s="4"/>
      <c r="B378" s="75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</row>
    <row r="379" ht="15.75" customHeight="1">
      <c r="A379" s="4"/>
      <c r="B379" s="75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</row>
    <row r="380" ht="15.75" customHeight="1">
      <c r="A380" s="4"/>
      <c r="B380" s="75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</row>
    <row r="381" ht="15.75" customHeight="1">
      <c r="A381" s="4"/>
      <c r="B381" s="75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</row>
    <row r="382" ht="15.75" customHeight="1">
      <c r="A382" s="4"/>
      <c r="B382" s="75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</row>
    <row r="383" ht="15.75" customHeight="1">
      <c r="A383" s="4"/>
      <c r="B383" s="75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</row>
    <row r="384" ht="15.75" customHeight="1">
      <c r="A384" s="4"/>
      <c r="B384" s="75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</row>
    <row r="385" ht="15.75" customHeight="1">
      <c r="A385" s="4"/>
      <c r="B385" s="75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</row>
    <row r="386" ht="15.75" customHeight="1">
      <c r="A386" s="4"/>
      <c r="B386" s="75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</row>
    <row r="387" ht="15.75" customHeight="1">
      <c r="A387" s="4"/>
      <c r="B387" s="75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</row>
    <row r="388" ht="15.75" customHeight="1">
      <c r="A388" s="4"/>
      <c r="B388" s="75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</row>
    <row r="389" ht="15.75" customHeight="1">
      <c r="A389" s="4"/>
      <c r="B389" s="75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</row>
    <row r="390" ht="15.75" customHeight="1">
      <c r="A390" s="4"/>
      <c r="B390" s="75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</row>
    <row r="391" ht="15.75" customHeight="1">
      <c r="A391" s="4"/>
      <c r="B391" s="75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</row>
    <row r="392" ht="15.75" customHeight="1">
      <c r="A392" s="4"/>
      <c r="B392" s="75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</row>
    <row r="393" ht="15.75" customHeight="1">
      <c r="A393" s="4"/>
      <c r="B393" s="75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</row>
    <row r="394" ht="15.75" customHeight="1">
      <c r="A394" s="4"/>
      <c r="B394" s="75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</row>
    <row r="395" ht="15.75" customHeight="1">
      <c r="A395" s="4"/>
      <c r="B395" s="75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</row>
    <row r="396" ht="15.75" customHeight="1">
      <c r="A396" s="4"/>
      <c r="B396" s="75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</row>
    <row r="397" ht="15.75" customHeight="1">
      <c r="A397" s="4"/>
      <c r="B397" s="75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</row>
    <row r="398" ht="15.75" customHeight="1">
      <c r="A398" s="4"/>
      <c r="B398" s="75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</row>
    <row r="399" ht="15.75" customHeight="1">
      <c r="A399" s="4"/>
      <c r="B399" s="75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</row>
    <row r="400" ht="15.75" customHeight="1">
      <c r="A400" s="4"/>
      <c r="B400" s="75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</row>
    <row r="401" ht="15.75" customHeight="1">
      <c r="A401" s="4"/>
      <c r="B401" s="75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</row>
    <row r="402" ht="15.75" customHeight="1">
      <c r="A402" s="4"/>
      <c r="B402" s="75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</row>
    <row r="403" ht="15.75" customHeight="1">
      <c r="A403" s="4"/>
      <c r="B403" s="75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</row>
    <row r="404" ht="15.75" customHeight="1">
      <c r="A404" s="4"/>
      <c r="B404" s="75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</row>
    <row r="405" ht="15.75" customHeight="1">
      <c r="A405" s="4"/>
      <c r="B405" s="75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</row>
    <row r="406" ht="15.75" customHeight="1">
      <c r="A406" s="4"/>
      <c r="B406" s="75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</row>
    <row r="407" ht="15.75" customHeight="1">
      <c r="A407" s="4"/>
      <c r="B407" s="75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</row>
    <row r="408" ht="15.75" customHeight="1">
      <c r="A408" s="4"/>
      <c r="B408" s="75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</row>
    <row r="409" ht="15.75" customHeight="1">
      <c r="A409" s="4"/>
      <c r="B409" s="75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</row>
    <row r="410" ht="15.75" customHeight="1">
      <c r="A410" s="4"/>
      <c r="B410" s="75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</row>
    <row r="411" ht="15.75" customHeight="1">
      <c r="A411" s="4"/>
      <c r="B411" s="75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</row>
    <row r="412" ht="15.75" customHeight="1">
      <c r="A412" s="4"/>
      <c r="B412" s="75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</row>
    <row r="413" ht="15.75" customHeight="1">
      <c r="A413" s="4"/>
      <c r="B413" s="75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</row>
    <row r="414" ht="15.75" customHeight="1">
      <c r="A414" s="4"/>
      <c r="B414" s="75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</row>
    <row r="415" ht="15.75" customHeight="1">
      <c r="A415" s="4"/>
      <c r="B415" s="75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</row>
    <row r="416" ht="15.75" customHeight="1">
      <c r="A416" s="4"/>
      <c r="B416" s="75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</row>
    <row r="417" ht="15.75" customHeight="1">
      <c r="A417" s="4"/>
      <c r="B417" s="75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</row>
    <row r="418" ht="15.75" customHeight="1">
      <c r="A418" s="4"/>
      <c r="B418" s="75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</row>
    <row r="419" ht="15.75" customHeight="1">
      <c r="A419" s="4"/>
      <c r="B419" s="75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</row>
    <row r="420" ht="15.75" customHeight="1">
      <c r="A420" s="4"/>
      <c r="B420" s="75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</row>
    <row r="421" ht="15.75" customHeight="1">
      <c r="A421" s="4"/>
      <c r="B421" s="75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</row>
    <row r="422" ht="15.75" customHeight="1">
      <c r="A422" s="4"/>
      <c r="B422" s="75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</row>
    <row r="423" ht="15.75" customHeight="1">
      <c r="A423" s="4"/>
      <c r="B423" s="75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</row>
    <row r="424" ht="15.75" customHeight="1">
      <c r="A424" s="4"/>
      <c r="B424" s="75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</row>
    <row r="425" ht="15.75" customHeight="1">
      <c r="A425" s="4"/>
      <c r="B425" s="75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</row>
    <row r="426" ht="15.75" customHeight="1">
      <c r="A426" s="4"/>
      <c r="B426" s="75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</row>
    <row r="427" ht="15.75" customHeight="1">
      <c r="A427" s="4"/>
      <c r="B427" s="75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</row>
    <row r="428" ht="15.75" customHeight="1">
      <c r="A428" s="4"/>
      <c r="B428" s="75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</row>
    <row r="429" ht="15.75" customHeight="1">
      <c r="A429" s="4"/>
      <c r="B429" s="75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</row>
    <row r="430" ht="15.75" customHeight="1">
      <c r="A430" s="4"/>
      <c r="B430" s="75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</row>
    <row r="431" ht="15.75" customHeight="1">
      <c r="A431" s="4"/>
      <c r="B431" s="75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</row>
    <row r="432" ht="15.75" customHeight="1">
      <c r="A432" s="4"/>
      <c r="B432" s="75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</row>
    <row r="433" ht="15.75" customHeight="1">
      <c r="A433" s="4"/>
      <c r="B433" s="75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</row>
    <row r="434" ht="15.75" customHeight="1">
      <c r="A434" s="4"/>
      <c r="B434" s="75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</row>
    <row r="435" ht="15.75" customHeight="1">
      <c r="A435" s="4"/>
      <c r="B435" s="75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</row>
    <row r="436" ht="15.75" customHeight="1">
      <c r="A436" s="4"/>
      <c r="B436" s="75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</row>
    <row r="437" ht="15.75" customHeight="1">
      <c r="A437" s="4"/>
      <c r="B437" s="75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</row>
    <row r="438" ht="15.75" customHeight="1">
      <c r="A438" s="4"/>
      <c r="B438" s="75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</row>
    <row r="439" ht="15.75" customHeight="1">
      <c r="A439" s="4"/>
      <c r="B439" s="75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</row>
    <row r="440" ht="15.75" customHeight="1">
      <c r="A440" s="4"/>
      <c r="B440" s="75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</row>
    <row r="441" ht="15.75" customHeight="1">
      <c r="A441" s="4"/>
      <c r="B441" s="75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</row>
    <row r="442" ht="15.75" customHeight="1">
      <c r="A442" s="4"/>
      <c r="B442" s="75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</row>
    <row r="443" ht="15.75" customHeight="1">
      <c r="A443" s="4"/>
      <c r="B443" s="75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</row>
    <row r="444" ht="15.75" customHeight="1">
      <c r="A444" s="4"/>
      <c r="B444" s="75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</row>
    <row r="445" ht="15.75" customHeight="1">
      <c r="A445" s="4"/>
      <c r="B445" s="75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</row>
    <row r="446" ht="15.75" customHeight="1">
      <c r="A446" s="4"/>
      <c r="B446" s="75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</row>
    <row r="447" ht="15.75" customHeight="1">
      <c r="A447" s="4"/>
      <c r="B447" s="75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</row>
    <row r="448" ht="15.75" customHeight="1">
      <c r="A448" s="4"/>
      <c r="B448" s="75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</row>
    <row r="449" ht="15.75" customHeight="1">
      <c r="A449" s="4"/>
      <c r="B449" s="75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</row>
    <row r="450" ht="15.75" customHeight="1">
      <c r="A450" s="4"/>
      <c r="B450" s="75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</row>
    <row r="451" ht="15.75" customHeight="1">
      <c r="A451" s="4"/>
      <c r="B451" s="75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</row>
    <row r="452" ht="15.75" customHeight="1">
      <c r="A452" s="4"/>
      <c r="B452" s="75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</row>
    <row r="453" ht="15.75" customHeight="1">
      <c r="A453" s="4"/>
      <c r="B453" s="75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</row>
    <row r="454" ht="15.75" customHeight="1">
      <c r="A454" s="4"/>
      <c r="B454" s="75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</row>
    <row r="455" ht="15.75" customHeight="1">
      <c r="A455" s="4"/>
      <c r="B455" s="75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</row>
    <row r="456" ht="15.75" customHeight="1">
      <c r="A456" s="4"/>
      <c r="B456" s="75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</row>
    <row r="457" ht="15.75" customHeight="1">
      <c r="A457" s="4"/>
      <c r="B457" s="75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</row>
    <row r="458" ht="15.75" customHeight="1">
      <c r="A458" s="4"/>
      <c r="B458" s="75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</row>
    <row r="459" ht="15.75" customHeight="1">
      <c r="A459" s="4"/>
      <c r="B459" s="75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</row>
    <row r="460" ht="15.75" customHeight="1">
      <c r="A460" s="4"/>
      <c r="B460" s="75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</row>
    <row r="461" ht="15.75" customHeight="1">
      <c r="A461" s="4"/>
      <c r="B461" s="75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</row>
    <row r="462" ht="15.75" customHeight="1">
      <c r="A462" s="4"/>
      <c r="B462" s="75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</row>
    <row r="463" ht="15.75" customHeight="1">
      <c r="A463" s="4"/>
      <c r="B463" s="75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</row>
    <row r="464" ht="15.75" customHeight="1">
      <c r="A464" s="4"/>
      <c r="B464" s="75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</row>
    <row r="465" ht="15.75" customHeight="1">
      <c r="A465" s="4"/>
      <c r="B465" s="75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</row>
    <row r="466" ht="15.75" customHeight="1">
      <c r="A466" s="4"/>
      <c r="B466" s="75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</row>
    <row r="467" ht="15.75" customHeight="1">
      <c r="A467" s="4"/>
      <c r="B467" s="75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</row>
    <row r="468" ht="15.75" customHeight="1">
      <c r="A468" s="4"/>
      <c r="B468" s="75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</row>
    <row r="469" ht="15.75" customHeight="1">
      <c r="A469" s="4"/>
      <c r="B469" s="75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</row>
    <row r="470" ht="15.75" customHeight="1">
      <c r="A470" s="4"/>
      <c r="B470" s="75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</row>
    <row r="471" ht="15.75" customHeight="1">
      <c r="A471" s="4"/>
      <c r="B471" s="75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</row>
    <row r="472" ht="15.75" customHeight="1">
      <c r="A472" s="4"/>
      <c r="B472" s="75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</row>
    <row r="473" ht="15.75" customHeight="1">
      <c r="A473" s="4"/>
      <c r="B473" s="75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</row>
    <row r="474" ht="15.75" customHeight="1">
      <c r="A474" s="4"/>
      <c r="B474" s="75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</row>
    <row r="475" ht="15.75" customHeight="1">
      <c r="A475" s="4"/>
      <c r="B475" s="75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</row>
    <row r="476" ht="15.75" customHeight="1">
      <c r="A476" s="4"/>
      <c r="B476" s="75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</row>
    <row r="477" ht="15.75" customHeight="1">
      <c r="A477" s="4"/>
      <c r="B477" s="75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</row>
    <row r="478" ht="15.75" customHeight="1">
      <c r="A478" s="4"/>
      <c r="B478" s="75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</row>
    <row r="479" ht="15.75" customHeight="1">
      <c r="A479" s="4"/>
      <c r="B479" s="75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</row>
    <row r="480" ht="15.75" customHeight="1">
      <c r="A480" s="4"/>
      <c r="B480" s="75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</row>
    <row r="481" ht="15.75" customHeight="1">
      <c r="A481" s="4"/>
      <c r="B481" s="75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</row>
    <row r="482" ht="15.75" customHeight="1">
      <c r="A482" s="4"/>
      <c r="B482" s="75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</row>
    <row r="483" ht="15.75" customHeight="1">
      <c r="A483" s="4"/>
      <c r="B483" s="75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</row>
    <row r="484" ht="15.75" customHeight="1">
      <c r="A484" s="4"/>
      <c r="B484" s="75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</row>
    <row r="485" ht="15.75" customHeight="1">
      <c r="A485" s="4"/>
      <c r="B485" s="75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</row>
    <row r="486" ht="15.75" customHeight="1">
      <c r="A486" s="4"/>
      <c r="B486" s="75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</row>
    <row r="487" ht="15.75" customHeight="1">
      <c r="A487" s="4"/>
      <c r="B487" s="75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</row>
    <row r="488" ht="15.75" customHeight="1">
      <c r="A488" s="4"/>
      <c r="B488" s="75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</row>
    <row r="489" ht="15.75" customHeight="1">
      <c r="A489" s="4"/>
      <c r="B489" s="75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</row>
    <row r="490" ht="15.75" customHeight="1">
      <c r="A490" s="4"/>
      <c r="B490" s="75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</row>
    <row r="491" ht="15.75" customHeight="1">
      <c r="A491" s="4"/>
      <c r="B491" s="75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</row>
    <row r="492" ht="15.75" customHeight="1">
      <c r="A492" s="4"/>
      <c r="B492" s="75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</row>
    <row r="493" ht="15.75" customHeight="1">
      <c r="A493" s="4"/>
      <c r="B493" s="75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</row>
    <row r="494" ht="15.75" customHeight="1">
      <c r="A494" s="4"/>
      <c r="B494" s="75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</row>
    <row r="495" ht="15.75" customHeight="1">
      <c r="A495" s="4"/>
      <c r="B495" s="75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</row>
    <row r="496" ht="15.75" customHeight="1">
      <c r="A496" s="4"/>
      <c r="B496" s="75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</row>
    <row r="497" ht="15.75" customHeight="1">
      <c r="A497" s="4"/>
      <c r="B497" s="75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</row>
    <row r="498" ht="15.75" customHeight="1">
      <c r="A498" s="4"/>
      <c r="B498" s="75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</row>
    <row r="499" ht="15.75" customHeight="1">
      <c r="A499" s="4"/>
      <c r="B499" s="75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</row>
    <row r="500" ht="15.75" customHeight="1">
      <c r="A500" s="4"/>
      <c r="B500" s="75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</row>
    <row r="501" ht="15.75" customHeight="1">
      <c r="A501" s="4"/>
      <c r="B501" s="75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</row>
    <row r="502" ht="15.75" customHeight="1">
      <c r="A502" s="4"/>
      <c r="B502" s="75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</row>
    <row r="503" ht="15.75" customHeight="1">
      <c r="A503" s="4"/>
      <c r="B503" s="75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</row>
    <row r="504" ht="15.75" customHeight="1">
      <c r="A504" s="4"/>
      <c r="B504" s="75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</row>
    <row r="505" ht="15.75" customHeight="1">
      <c r="A505" s="4"/>
      <c r="B505" s="75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</row>
    <row r="506" ht="15.75" customHeight="1">
      <c r="A506" s="4"/>
      <c r="B506" s="75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</row>
    <row r="507" ht="15.75" customHeight="1">
      <c r="A507" s="4"/>
      <c r="B507" s="75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</row>
    <row r="508" ht="15.75" customHeight="1">
      <c r="A508" s="4"/>
      <c r="B508" s="75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</row>
    <row r="509" ht="15.75" customHeight="1">
      <c r="A509" s="4"/>
      <c r="B509" s="75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</row>
    <row r="510" ht="15.75" customHeight="1">
      <c r="A510" s="4"/>
      <c r="B510" s="75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</row>
    <row r="511" ht="15.75" customHeight="1">
      <c r="A511" s="4"/>
      <c r="B511" s="75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</row>
    <row r="512" ht="15.75" customHeight="1">
      <c r="A512" s="4"/>
      <c r="B512" s="75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</row>
    <row r="513" ht="15.75" customHeight="1">
      <c r="A513" s="4"/>
      <c r="B513" s="75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</row>
    <row r="514" ht="15.75" customHeight="1">
      <c r="A514" s="4"/>
      <c r="B514" s="75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</row>
    <row r="515" ht="15.75" customHeight="1">
      <c r="A515" s="4"/>
      <c r="B515" s="75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</row>
    <row r="516" ht="15.75" customHeight="1">
      <c r="A516" s="4"/>
      <c r="B516" s="75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</row>
    <row r="517" ht="15.75" customHeight="1">
      <c r="A517" s="4"/>
      <c r="B517" s="75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</row>
    <row r="518" ht="15.75" customHeight="1">
      <c r="A518" s="4"/>
      <c r="B518" s="75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</row>
    <row r="519" ht="15.75" customHeight="1">
      <c r="A519" s="4"/>
      <c r="B519" s="75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</row>
    <row r="520" ht="15.75" customHeight="1">
      <c r="A520" s="4"/>
      <c r="B520" s="75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</row>
    <row r="521" ht="15.75" customHeight="1">
      <c r="A521" s="4"/>
      <c r="B521" s="75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</row>
    <row r="522" ht="15.75" customHeight="1">
      <c r="A522" s="4"/>
      <c r="B522" s="75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</row>
    <row r="523" ht="15.75" customHeight="1">
      <c r="A523" s="4"/>
      <c r="B523" s="75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</row>
    <row r="524" ht="15.75" customHeight="1">
      <c r="A524" s="4"/>
      <c r="B524" s="75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</row>
    <row r="525" ht="15.75" customHeight="1">
      <c r="A525" s="4"/>
      <c r="B525" s="75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</row>
    <row r="526" ht="15.75" customHeight="1">
      <c r="A526" s="4"/>
      <c r="B526" s="75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</row>
    <row r="527" ht="15.75" customHeight="1">
      <c r="A527" s="4"/>
      <c r="B527" s="75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</row>
    <row r="528" ht="15.75" customHeight="1">
      <c r="A528" s="4"/>
      <c r="B528" s="75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</row>
    <row r="529" ht="15.75" customHeight="1">
      <c r="A529" s="4"/>
      <c r="B529" s="75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</row>
    <row r="530" ht="15.75" customHeight="1">
      <c r="A530" s="4"/>
      <c r="B530" s="75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</row>
    <row r="531" ht="15.75" customHeight="1">
      <c r="A531" s="4"/>
      <c r="B531" s="75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</row>
    <row r="532" ht="15.75" customHeight="1">
      <c r="A532" s="4"/>
      <c r="B532" s="75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</row>
    <row r="533" ht="15.75" customHeight="1">
      <c r="A533" s="4"/>
      <c r="B533" s="75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</row>
    <row r="534" ht="15.75" customHeight="1">
      <c r="A534" s="4"/>
      <c r="B534" s="75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</row>
    <row r="535" ht="15.75" customHeight="1">
      <c r="A535" s="4"/>
      <c r="B535" s="75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</row>
    <row r="536" ht="15.75" customHeight="1">
      <c r="A536" s="4"/>
      <c r="B536" s="75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</row>
    <row r="537" ht="15.75" customHeight="1">
      <c r="A537" s="4"/>
      <c r="B537" s="75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</row>
    <row r="538" ht="15.75" customHeight="1">
      <c r="A538" s="4"/>
      <c r="B538" s="75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</row>
    <row r="539" ht="15.75" customHeight="1">
      <c r="A539" s="4"/>
      <c r="B539" s="75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</row>
    <row r="540" ht="15.75" customHeight="1">
      <c r="A540" s="4"/>
      <c r="B540" s="75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</row>
    <row r="541" ht="15.75" customHeight="1">
      <c r="A541" s="4"/>
      <c r="B541" s="75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</row>
    <row r="542" ht="15.75" customHeight="1">
      <c r="A542" s="4"/>
      <c r="B542" s="75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</row>
    <row r="543" ht="15.75" customHeight="1">
      <c r="A543" s="4"/>
      <c r="B543" s="75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</row>
    <row r="544" ht="15.75" customHeight="1">
      <c r="A544" s="4"/>
      <c r="B544" s="75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</row>
    <row r="545" ht="15.75" customHeight="1">
      <c r="A545" s="4"/>
      <c r="B545" s="75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</row>
    <row r="546" ht="15.75" customHeight="1">
      <c r="A546" s="4"/>
      <c r="B546" s="75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</row>
    <row r="547" ht="15.75" customHeight="1">
      <c r="A547" s="4"/>
      <c r="B547" s="75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</row>
    <row r="548" ht="15.75" customHeight="1">
      <c r="A548" s="4"/>
      <c r="B548" s="75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</row>
    <row r="549" ht="15.75" customHeight="1">
      <c r="A549" s="4"/>
      <c r="B549" s="75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</row>
    <row r="550" ht="15.75" customHeight="1">
      <c r="A550" s="4"/>
      <c r="B550" s="75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</row>
    <row r="551" ht="15.75" customHeight="1">
      <c r="A551" s="4"/>
      <c r="B551" s="75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</row>
    <row r="552" ht="15.75" customHeight="1">
      <c r="A552" s="4"/>
      <c r="B552" s="75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</row>
    <row r="553" ht="15.75" customHeight="1">
      <c r="A553" s="4"/>
      <c r="B553" s="75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</row>
    <row r="554" ht="15.75" customHeight="1">
      <c r="A554" s="4"/>
      <c r="B554" s="75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</row>
    <row r="555" ht="15.75" customHeight="1">
      <c r="A555" s="4"/>
      <c r="B555" s="75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</row>
    <row r="556" ht="15.75" customHeight="1">
      <c r="A556" s="4"/>
      <c r="B556" s="75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</row>
    <row r="557" ht="15.75" customHeight="1">
      <c r="A557" s="4"/>
      <c r="B557" s="75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</row>
    <row r="558" ht="15.75" customHeight="1">
      <c r="A558" s="4"/>
      <c r="B558" s="75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</row>
    <row r="559" ht="15.75" customHeight="1">
      <c r="A559" s="4"/>
      <c r="B559" s="75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</row>
    <row r="560" ht="15.75" customHeight="1">
      <c r="A560" s="4"/>
      <c r="B560" s="75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</row>
    <row r="561" ht="15.75" customHeight="1">
      <c r="A561" s="4"/>
      <c r="B561" s="75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</row>
    <row r="562" ht="15.75" customHeight="1">
      <c r="A562" s="4"/>
      <c r="B562" s="75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</row>
    <row r="563" ht="15.75" customHeight="1">
      <c r="A563" s="4"/>
      <c r="B563" s="75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</row>
    <row r="564" ht="15.75" customHeight="1">
      <c r="A564" s="4"/>
      <c r="B564" s="75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</row>
    <row r="565" ht="15.75" customHeight="1">
      <c r="A565" s="4"/>
      <c r="B565" s="75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</row>
    <row r="566" ht="15.75" customHeight="1">
      <c r="A566" s="4"/>
      <c r="B566" s="75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</row>
    <row r="567" ht="15.75" customHeight="1">
      <c r="A567" s="4"/>
      <c r="B567" s="75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</row>
    <row r="568" ht="15.75" customHeight="1">
      <c r="A568" s="4"/>
      <c r="B568" s="75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</row>
    <row r="569" ht="15.75" customHeight="1">
      <c r="A569" s="4"/>
      <c r="B569" s="75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</row>
    <row r="570" ht="15.75" customHeight="1">
      <c r="A570" s="4"/>
      <c r="B570" s="75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</row>
    <row r="571" ht="15.75" customHeight="1">
      <c r="A571" s="4"/>
      <c r="B571" s="75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</row>
    <row r="572" ht="15.75" customHeight="1">
      <c r="A572" s="4"/>
      <c r="B572" s="75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</row>
    <row r="573" ht="15.75" customHeight="1">
      <c r="A573" s="4"/>
      <c r="B573" s="75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</row>
    <row r="574" ht="15.75" customHeight="1">
      <c r="A574" s="4"/>
      <c r="B574" s="75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</row>
    <row r="575" ht="15.75" customHeight="1">
      <c r="A575" s="4"/>
      <c r="B575" s="75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</row>
    <row r="576" ht="15.75" customHeight="1">
      <c r="A576" s="4"/>
      <c r="B576" s="75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</row>
    <row r="577" ht="15.75" customHeight="1">
      <c r="A577" s="4"/>
      <c r="B577" s="75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</row>
    <row r="578" ht="15.75" customHeight="1">
      <c r="A578" s="4"/>
      <c r="B578" s="75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</row>
    <row r="579" ht="15.75" customHeight="1">
      <c r="A579" s="4"/>
      <c r="B579" s="75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</row>
    <row r="580" ht="15.75" customHeight="1">
      <c r="A580" s="4"/>
      <c r="B580" s="75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</row>
    <row r="581" ht="15.75" customHeight="1">
      <c r="A581" s="4"/>
      <c r="B581" s="75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</row>
    <row r="582" ht="15.75" customHeight="1">
      <c r="A582" s="4"/>
      <c r="B582" s="75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</row>
    <row r="583" ht="15.75" customHeight="1">
      <c r="A583" s="4"/>
      <c r="B583" s="75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</row>
    <row r="584" ht="15.75" customHeight="1">
      <c r="A584" s="4"/>
      <c r="B584" s="75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</row>
    <row r="585" ht="15.75" customHeight="1">
      <c r="A585" s="4"/>
      <c r="B585" s="75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</row>
    <row r="586" ht="15.75" customHeight="1">
      <c r="A586" s="4"/>
      <c r="B586" s="75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</row>
    <row r="587" ht="15.75" customHeight="1">
      <c r="A587" s="4"/>
      <c r="B587" s="75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</row>
    <row r="588" ht="15.75" customHeight="1">
      <c r="A588" s="4"/>
      <c r="B588" s="75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</row>
    <row r="589" ht="15.75" customHeight="1">
      <c r="A589" s="4"/>
      <c r="B589" s="75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</row>
    <row r="590" ht="15.75" customHeight="1">
      <c r="A590" s="4"/>
      <c r="B590" s="75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</row>
    <row r="591" ht="15.75" customHeight="1">
      <c r="A591" s="4"/>
      <c r="B591" s="75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</row>
    <row r="592" ht="15.75" customHeight="1">
      <c r="A592" s="4"/>
      <c r="B592" s="75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</row>
    <row r="593" ht="15.75" customHeight="1">
      <c r="A593" s="4"/>
      <c r="B593" s="75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</row>
    <row r="594" ht="15.75" customHeight="1">
      <c r="A594" s="4"/>
      <c r="B594" s="75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</row>
    <row r="595" ht="15.75" customHeight="1">
      <c r="A595" s="4"/>
      <c r="B595" s="75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</row>
    <row r="596" ht="15.75" customHeight="1">
      <c r="A596" s="4"/>
      <c r="B596" s="75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</row>
    <row r="597" ht="15.75" customHeight="1">
      <c r="A597" s="4"/>
      <c r="B597" s="75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</row>
    <row r="598" ht="15.75" customHeight="1">
      <c r="A598" s="4"/>
      <c r="B598" s="75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</row>
    <row r="599" ht="15.75" customHeight="1">
      <c r="A599" s="4"/>
      <c r="B599" s="75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</row>
    <row r="600" ht="15.75" customHeight="1">
      <c r="A600" s="4"/>
      <c r="B600" s="75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</row>
    <row r="601" ht="15.75" customHeight="1">
      <c r="A601" s="4"/>
      <c r="B601" s="75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</row>
    <row r="602" ht="15.75" customHeight="1">
      <c r="A602" s="4"/>
      <c r="B602" s="75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</row>
    <row r="603" ht="15.75" customHeight="1">
      <c r="A603" s="4"/>
      <c r="B603" s="75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</row>
    <row r="604" ht="15.75" customHeight="1">
      <c r="A604" s="4"/>
      <c r="B604" s="75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</row>
    <row r="605" ht="15.75" customHeight="1">
      <c r="A605" s="4"/>
      <c r="B605" s="75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</row>
    <row r="606" ht="15.75" customHeight="1">
      <c r="A606" s="4"/>
      <c r="B606" s="75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</row>
    <row r="607" ht="15.75" customHeight="1">
      <c r="A607" s="4"/>
      <c r="B607" s="75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</row>
    <row r="608" ht="15.75" customHeight="1">
      <c r="A608" s="4"/>
      <c r="B608" s="75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</row>
    <row r="609" ht="15.75" customHeight="1">
      <c r="A609" s="4"/>
      <c r="B609" s="75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</row>
    <row r="610" ht="15.75" customHeight="1">
      <c r="A610" s="4"/>
      <c r="B610" s="75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</row>
    <row r="611" ht="15.75" customHeight="1">
      <c r="A611" s="4"/>
      <c r="B611" s="75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</row>
    <row r="612" ht="15.75" customHeight="1">
      <c r="A612" s="4"/>
      <c r="B612" s="75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</row>
    <row r="613" ht="15.75" customHeight="1">
      <c r="A613" s="4"/>
      <c r="B613" s="75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</row>
    <row r="614" ht="15.75" customHeight="1">
      <c r="A614" s="4"/>
      <c r="B614" s="75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</row>
    <row r="615" ht="15.75" customHeight="1">
      <c r="A615" s="4"/>
      <c r="B615" s="75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</row>
    <row r="616" ht="15.75" customHeight="1">
      <c r="A616" s="4"/>
      <c r="B616" s="75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</row>
    <row r="617" ht="15.75" customHeight="1">
      <c r="A617" s="4"/>
      <c r="B617" s="75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</row>
    <row r="618" ht="15.75" customHeight="1">
      <c r="A618" s="4"/>
      <c r="B618" s="75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</row>
    <row r="619" ht="15.75" customHeight="1">
      <c r="A619" s="4"/>
      <c r="B619" s="75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</row>
    <row r="620" ht="15.75" customHeight="1">
      <c r="A620" s="4"/>
      <c r="B620" s="75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</row>
    <row r="621" ht="15.75" customHeight="1">
      <c r="A621" s="4"/>
      <c r="B621" s="75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</row>
    <row r="622" ht="15.75" customHeight="1">
      <c r="A622" s="4"/>
      <c r="B622" s="75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</row>
    <row r="623" ht="15.75" customHeight="1">
      <c r="A623" s="4"/>
      <c r="B623" s="75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</row>
    <row r="624" ht="15.75" customHeight="1">
      <c r="A624" s="4"/>
      <c r="B624" s="75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</row>
    <row r="625" ht="15.75" customHeight="1">
      <c r="A625" s="4"/>
      <c r="B625" s="75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</row>
    <row r="626" ht="15.75" customHeight="1">
      <c r="A626" s="4"/>
      <c r="B626" s="75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</row>
    <row r="627" ht="15.75" customHeight="1">
      <c r="A627" s="4"/>
      <c r="B627" s="75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</row>
    <row r="628" ht="15.75" customHeight="1">
      <c r="A628" s="4"/>
      <c r="B628" s="75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</row>
    <row r="629" ht="15.75" customHeight="1">
      <c r="A629" s="4"/>
      <c r="B629" s="75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</row>
    <row r="630" ht="15.75" customHeight="1">
      <c r="A630" s="4"/>
      <c r="B630" s="75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</row>
    <row r="631" ht="15.75" customHeight="1">
      <c r="A631" s="4"/>
      <c r="B631" s="75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</row>
    <row r="632" ht="15.75" customHeight="1">
      <c r="A632" s="4"/>
      <c r="B632" s="75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</row>
    <row r="633" ht="15.75" customHeight="1">
      <c r="A633" s="4"/>
      <c r="B633" s="75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</row>
    <row r="634" ht="15.75" customHeight="1">
      <c r="A634" s="4"/>
      <c r="B634" s="75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</row>
    <row r="635" ht="15.75" customHeight="1">
      <c r="A635" s="4"/>
      <c r="B635" s="75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</row>
    <row r="636" ht="15.75" customHeight="1">
      <c r="A636" s="4"/>
      <c r="B636" s="75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</row>
    <row r="637" ht="15.75" customHeight="1">
      <c r="A637" s="4"/>
      <c r="B637" s="75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</row>
    <row r="638" ht="15.75" customHeight="1">
      <c r="A638" s="4"/>
      <c r="B638" s="75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</row>
    <row r="639" ht="15.75" customHeight="1">
      <c r="A639" s="4"/>
      <c r="B639" s="75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</row>
    <row r="640" ht="15.75" customHeight="1">
      <c r="A640" s="4"/>
      <c r="B640" s="75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</row>
    <row r="641" ht="15.75" customHeight="1">
      <c r="A641" s="4"/>
      <c r="B641" s="75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</row>
    <row r="642" ht="15.75" customHeight="1">
      <c r="A642" s="4"/>
      <c r="B642" s="75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</row>
    <row r="643" ht="15.75" customHeight="1">
      <c r="A643" s="4"/>
      <c r="B643" s="75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</row>
    <row r="644" ht="15.75" customHeight="1">
      <c r="A644" s="4"/>
      <c r="B644" s="75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</row>
    <row r="645" ht="15.75" customHeight="1">
      <c r="A645" s="4"/>
      <c r="B645" s="75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</row>
    <row r="646" ht="15.75" customHeight="1">
      <c r="A646" s="4"/>
      <c r="B646" s="75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</row>
    <row r="647" ht="15.75" customHeight="1">
      <c r="A647" s="4"/>
      <c r="B647" s="75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</row>
    <row r="648" ht="15.75" customHeight="1">
      <c r="A648" s="4"/>
      <c r="B648" s="75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</row>
    <row r="649" ht="15.75" customHeight="1">
      <c r="A649" s="4"/>
      <c r="B649" s="75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</row>
    <row r="650" ht="15.75" customHeight="1">
      <c r="A650" s="4"/>
      <c r="B650" s="75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</row>
    <row r="651" ht="15.75" customHeight="1">
      <c r="A651" s="4"/>
      <c r="B651" s="75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</row>
    <row r="652" ht="15.75" customHeight="1">
      <c r="A652" s="4"/>
      <c r="B652" s="75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</row>
    <row r="653" ht="15.75" customHeight="1">
      <c r="A653" s="4"/>
      <c r="B653" s="75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</row>
    <row r="654" ht="15.75" customHeight="1">
      <c r="A654" s="4"/>
      <c r="B654" s="75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</row>
    <row r="655" ht="15.75" customHeight="1">
      <c r="A655" s="4"/>
      <c r="B655" s="75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</row>
    <row r="656" ht="15.75" customHeight="1">
      <c r="A656" s="4"/>
      <c r="B656" s="75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</row>
    <row r="657" ht="15.75" customHeight="1">
      <c r="A657" s="4"/>
      <c r="B657" s="75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</row>
    <row r="658" ht="15.75" customHeight="1">
      <c r="A658" s="4"/>
      <c r="B658" s="75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</row>
    <row r="659" ht="15.75" customHeight="1">
      <c r="A659" s="4"/>
      <c r="B659" s="75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</row>
    <row r="660" ht="15.75" customHeight="1">
      <c r="A660" s="4"/>
      <c r="B660" s="75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</row>
    <row r="661" ht="15.75" customHeight="1">
      <c r="A661" s="4"/>
      <c r="B661" s="75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</row>
    <row r="662" ht="15.75" customHeight="1">
      <c r="A662" s="4"/>
      <c r="B662" s="75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</row>
    <row r="663" ht="15.75" customHeight="1">
      <c r="A663" s="4"/>
      <c r="B663" s="75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</row>
    <row r="664" ht="15.75" customHeight="1">
      <c r="A664" s="4"/>
      <c r="B664" s="75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</row>
    <row r="665" ht="15.75" customHeight="1">
      <c r="A665" s="4"/>
      <c r="B665" s="75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</row>
    <row r="666" ht="15.75" customHeight="1">
      <c r="A666" s="4"/>
      <c r="B666" s="75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</row>
    <row r="667" ht="15.75" customHeight="1">
      <c r="A667" s="4"/>
      <c r="B667" s="75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</row>
    <row r="668" ht="15.75" customHeight="1">
      <c r="A668" s="4"/>
      <c r="B668" s="75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</row>
    <row r="669" ht="15.75" customHeight="1">
      <c r="A669" s="4"/>
      <c r="B669" s="75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</row>
    <row r="670" ht="15.75" customHeight="1">
      <c r="A670" s="4"/>
      <c r="B670" s="75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</row>
    <row r="671" ht="15.75" customHeight="1">
      <c r="A671" s="4"/>
      <c r="B671" s="75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</row>
    <row r="672" ht="15.75" customHeight="1">
      <c r="A672" s="4"/>
      <c r="B672" s="75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</row>
    <row r="673" ht="15.75" customHeight="1">
      <c r="A673" s="4"/>
      <c r="B673" s="75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</row>
    <row r="674" ht="15.75" customHeight="1">
      <c r="A674" s="4"/>
      <c r="B674" s="75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</row>
    <row r="675" ht="15.75" customHeight="1">
      <c r="A675" s="4"/>
      <c r="B675" s="75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</row>
    <row r="676" ht="15.75" customHeight="1">
      <c r="A676" s="4"/>
      <c r="B676" s="75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</row>
    <row r="677" ht="15.75" customHeight="1">
      <c r="A677" s="4"/>
      <c r="B677" s="75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</row>
    <row r="678" ht="15.75" customHeight="1">
      <c r="A678" s="4"/>
      <c r="B678" s="75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</row>
    <row r="679" ht="15.75" customHeight="1">
      <c r="A679" s="4"/>
      <c r="B679" s="75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</row>
    <row r="680" ht="15.75" customHeight="1">
      <c r="A680" s="4"/>
      <c r="B680" s="75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</row>
    <row r="681" ht="15.75" customHeight="1">
      <c r="A681" s="4"/>
      <c r="B681" s="75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</row>
    <row r="682" ht="15.75" customHeight="1">
      <c r="A682" s="4"/>
      <c r="B682" s="75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</row>
    <row r="683" ht="15.75" customHeight="1">
      <c r="A683" s="4"/>
      <c r="B683" s="75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</row>
    <row r="684" ht="15.75" customHeight="1">
      <c r="A684" s="4"/>
      <c r="B684" s="75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</row>
    <row r="685" ht="15.75" customHeight="1">
      <c r="A685" s="4"/>
      <c r="B685" s="75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</row>
    <row r="686" ht="15.75" customHeight="1">
      <c r="A686" s="4"/>
      <c r="B686" s="75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</row>
    <row r="687" ht="15.75" customHeight="1">
      <c r="A687" s="4"/>
      <c r="B687" s="75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</row>
    <row r="688" ht="15.75" customHeight="1">
      <c r="A688" s="4"/>
      <c r="B688" s="75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</row>
    <row r="689" ht="15.75" customHeight="1">
      <c r="A689" s="4"/>
      <c r="B689" s="75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</row>
    <row r="690" ht="15.75" customHeight="1">
      <c r="A690" s="4"/>
      <c r="B690" s="75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</row>
    <row r="691" ht="15.75" customHeight="1">
      <c r="A691" s="4"/>
      <c r="B691" s="75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</row>
    <row r="692" ht="15.75" customHeight="1">
      <c r="A692" s="4"/>
      <c r="B692" s="75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</row>
    <row r="693" ht="15.75" customHeight="1">
      <c r="A693" s="4"/>
      <c r="B693" s="75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</row>
    <row r="694" ht="15.75" customHeight="1">
      <c r="A694" s="4"/>
      <c r="B694" s="75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</row>
    <row r="695" ht="15.75" customHeight="1">
      <c r="A695" s="4"/>
      <c r="B695" s="75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</row>
    <row r="696" ht="15.75" customHeight="1">
      <c r="A696" s="4"/>
      <c r="B696" s="75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</row>
    <row r="697" ht="15.75" customHeight="1">
      <c r="A697" s="4"/>
      <c r="B697" s="75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</row>
    <row r="698" ht="15.75" customHeight="1">
      <c r="A698" s="4"/>
      <c r="B698" s="75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</row>
    <row r="699" ht="15.75" customHeight="1">
      <c r="A699" s="4"/>
      <c r="B699" s="75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</row>
    <row r="700" ht="15.75" customHeight="1">
      <c r="A700" s="4"/>
      <c r="B700" s="75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</row>
    <row r="701" ht="15.75" customHeight="1">
      <c r="A701" s="4"/>
      <c r="B701" s="75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</row>
    <row r="702" ht="15.75" customHeight="1">
      <c r="A702" s="4"/>
      <c r="B702" s="75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</row>
    <row r="703" ht="15.75" customHeight="1">
      <c r="A703" s="4"/>
      <c r="B703" s="75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</row>
    <row r="704" ht="15.75" customHeight="1">
      <c r="A704" s="4"/>
      <c r="B704" s="75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</row>
    <row r="705" ht="15.75" customHeight="1">
      <c r="A705" s="4"/>
      <c r="B705" s="75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</row>
    <row r="706" ht="15.75" customHeight="1">
      <c r="A706" s="4"/>
      <c r="B706" s="75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</row>
    <row r="707" ht="15.75" customHeight="1">
      <c r="A707" s="4"/>
      <c r="B707" s="75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</row>
    <row r="708" ht="15.75" customHeight="1">
      <c r="A708" s="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</row>
    <row r="709" ht="15.75" customHeight="1">
      <c r="A709" s="4"/>
      <c r="B709" s="75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</row>
    <row r="710" ht="15.75" customHeight="1">
      <c r="A710" s="4"/>
      <c r="B710" s="75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</row>
    <row r="711" ht="15.75" customHeight="1">
      <c r="A711" s="4"/>
      <c r="B711" s="75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</row>
    <row r="712" ht="15.75" customHeight="1">
      <c r="A712" s="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</row>
    <row r="713" ht="15.75" customHeight="1">
      <c r="A713" s="4"/>
      <c r="B713" s="75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</row>
    <row r="714" ht="15.75" customHeight="1">
      <c r="A714" s="4"/>
      <c r="B714" s="75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</row>
    <row r="715" ht="15.75" customHeight="1">
      <c r="A715" s="4"/>
      <c r="B715" s="75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</row>
    <row r="716" ht="15.75" customHeight="1">
      <c r="A716" s="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</row>
    <row r="717" ht="15.75" customHeight="1">
      <c r="A717" s="4"/>
      <c r="B717" s="75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</row>
    <row r="718" ht="15.75" customHeight="1">
      <c r="A718" s="4"/>
      <c r="B718" s="75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</row>
    <row r="719" ht="15.75" customHeight="1">
      <c r="A719" s="4"/>
      <c r="B719" s="75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</row>
    <row r="720" ht="15.75" customHeight="1">
      <c r="A720" s="4"/>
      <c r="B720" s="75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</row>
    <row r="721" ht="15.75" customHeight="1">
      <c r="A721" s="4"/>
      <c r="B721" s="75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</row>
    <row r="722" ht="15.75" customHeight="1">
      <c r="A722" s="4"/>
      <c r="B722" s="75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</row>
    <row r="723" ht="15.75" customHeight="1">
      <c r="A723" s="4"/>
      <c r="B723" s="75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</row>
    <row r="724" ht="15.75" customHeight="1">
      <c r="A724" s="4"/>
      <c r="B724" s="75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</row>
    <row r="725" ht="15.75" customHeight="1">
      <c r="A725" s="4"/>
      <c r="B725" s="75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</row>
    <row r="726" ht="15.75" customHeight="1">
      <c r="A726" s="4"/>
      <c r="B726" s="75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</row>
    <row r="727" ht="15.75" customHeight="1">
      <c r="A727" s="4"/>
      <c r="B727" s="75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</row>
    <row r="728" ht="15.75" customHeight="1">
      <c r="A728" s="4"/>
      <c r="B728" s="75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</row>
    <row r="729" ht="15.75" customHeight="1">
      <c r="A729" s="4"/>
      <c r="B729" s="75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</row>
    <row r="730" ht="15.75" customHeight="1">
      <c r="A730" s="4"/>
      <c r="B730" s="75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</row>
    <row r="731" ht="15.75" customHeight="1">
      <c r="A731" s="4"/>
      <c r="B731" s="75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</row>
    <row r="732" ht="15.75" customHeight="1">
      <c r="A732" s="4"/>
      <c r="B732" s="75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</row>
    <row r="733" ht="15.75" customHeight="1">
      <c r="A733" s="4"/>
      <c r="B733" s="75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</row>
    <row r="734" ht="15.75" customHeight="1">
      <c r="A734" s="4"/>
      <c r="B734" s="75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</row>
    <row r="735" ht="15.75" customHeight="1">
      <c r="A735" s="4"/>
      <c r="B735" s="75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</row>
    <row r="736" ht="15.75" customHeight="1">
      <c r="A736" s="4"/>
      <c r="B736" s="75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</row>
    <row r="737" ht="15.75" customHeight="1">
      <c r="A737" s="4"/>
      <c r="B737" s="75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</row>
    <row r="738" ht="15.75" customHeight="1">
      <c r="A738" s="4"/>
      <c r="B738" s="75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</row>
    <row r="739" ht="15.75" customHeight="1">
      <c r="A739" s="4"/>
      <c r="B739" s="75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</row>
    <row r="740" ht="15.75" customHeight="1">
      <c r="A740" s="4"/>
      <c r="B740" s="75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</row>
    <row r="741" ht="15.75" customHeight="1">
      <c r="A741" s="4"/>
      <c r="B741" s="75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</row>
    <row r="742" ht="15.75" customHeight="1">
      <c r="A742" s="4"/>
      <c r="B742" s="75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</row>
    <row r="743" ht="15.75" customHeight="1">
      <c r="A743" s="4"/>
      <c r="B743" s="75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</row>
    <row r="744" ht="15.75" customHeight="1">
      <c r="A744" s="4"/>
      <c r="B744" s="75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</row>
    <row r="745" ht="15.75" customHeight="1">
      <c r="A745" s="4"/>
      <c r="B745" s="75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</row>
    <row r="746" ht="15.75" customHeight="1">
      <c r="A746" s="4"/>
      <c r="B746" s="75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</row>
    <row r="747" ht="15.75" customHeight="1">
      <c r="A747" s="4"/>
      <c r="B747" s="75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</row>
    <row r="748" ht="15.75" customHeight="1">
      <c r="A748" s="4"/>
      <c r="B748" s="75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</row>
    <row r="749" ht="15.75" customHeight="1">
      <c r="A749" s="4"/>
      <c r="B749" s="75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</row>
    <row r="750" ht="15.75" customHeight="1">
      <c r="A750" s="4"/>
      <c r="B750" s="75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</row>
    <row r="751" ht="15.75" customHeight="1">
      <c r="A751" s="4"/>
      <c r="B751" s="75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</row>
    <row r="752" ht="15.75" customHeight="1">
      <c r="A752" s="4"/>
      <c r="B752" s="75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</row>
    <row r="753" ht="15.75" customHeight="1">
      <c r="A753" s="4"/>
      <c r="B753" s="75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</row>
    <row r="754" ht="15.75" customHeight="1">
      <c r="A754" s="4"/>
      <c r="B754" s="75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</row>
    <row r="755" ht="15.75" customHeight="1">
      <c r="A755" s="4"/>
      <c r="B755" s="75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</row>
    <row r="756" ht="15.75" customHeight="1">
      <c r="A756" s="4"/>
      <c r="B756" s="75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</row>
    <row r="757" ht="15.75" customHeight="1">
      <c r="A757" s="4"/>
      <c r="B757" s="75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</row>
    <row r="758" ht="15.75" customHeight="1">
      <c r="A758" s="4"/>
      <c r="B758" s="75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</row>
    <row r="759" ht="15.75" customHeight="1">
      <c r="A759" s="4"/>
      <c r="B759" s="75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</row>
    <row r="760" ht="15.75" customHeight="1">
      <c r="A760" s="4"/>
      <c r="B760" s="75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</row>
    <row r="761" ht="15.75" customHeight="1">
      <c r="A761" s="4"/>
      <c r="B761" s="75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</row>
    <row r="762" ht="15.75" customHeight="1">
      <c r="A762" s="4"/>
      <c r="B762" s="75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</row>
    <row r="763" ht="15.75" customHeight="1">
      <c r="A763" s="4"/>
      <c r="B763" s="75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</row>
    <row r="764" ht="15.75" customHeight="1">
      <c r="A764" s="4"/>
      <c r="B764" s="75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</row>
    <row r="765" ht="15.75" customHeight="1">
      <c r="A765" s="4"/>
      <c r="B765" s="75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</row>
    <row r="766" ht="15.75" customHeight="1">
      <c r="A766" s="4"/>
      <c r="B766" s="75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</row>
    <row r="767" ht="15.75" customHeight="1">
      <c r="A767" s="4"/>
      <c r="B767" s="75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</row>
    <row r="768" ht="15.75" customHeight="1">
      <c r="A768" s="4"/>
      <c r="B768" s="75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</row>
    <row r="769" ht="15.75" customHeight="1">
      <c r="A769" s="4"/>
      <c r="B769" s="75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</row>
    <row r="770" ht="15.75" customHeight="1">
      <c r="A770" s="4"/>
      <c r="B770" s="75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</row>
    <row r="771" ht="15.75" customHeight="1">
      <c r="A771" s="4"/>
      <c r="B771" s="75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</row>
    <row r="772" ht="15.75" customHeight="1">
      <c r="A772" s="4"/>
      <c r="B772" s="75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</row>
    <row r="773" ht="15.75" customHeight="1">
      <c r="A773" s="4"/>
      <c r="B773" s="75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</row>
    <row r="774" ht="15.75" customHeight="1">
      <c r="A774" s="4"/>
      <c r="B774" s="75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</row>
    <row r="775" ht="15.75" customHeight="1">
      <c r="A775" s="4"/>
      <c r="B775" s="75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</row>
    <row r="776" ht="15.75" customHeight="1">
      <c r="A776" s="4"/>
      <c r="B776" s="75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</row>
    <row r="777" ht="15.75" customHeight="1">
      <c r="A777" s="4"/>
      <c r="B777" s="75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</row>
    <row r="778" ht="15.75" customHeight="1">
      <c r="A778" s="4"/>
      <c r="B778" s="75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</row>
    <row r="779" ht="15.75" customHeight="1">
      <c r="A779" s="4"/>
      <c r="B779" s="75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</row>
    <row r="780" ht="15.75" customHeight="1">
      <c r="A780" s="4"/>
      <c r="B780" s="75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</row>
    <row r="781" ht="15.75" customHeight="1">
      <c r="A781" s="4"/>
      <c r="B781" s="75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</row>
    <row r="782" ht="15.75" customHeight="1">
      <c r="A782" s="4"/>
      <c r="B782" s="75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</row>
    <row r="783" ht="15.75" customHeight="1">
      <c r="A783" s="4"/>
      <c r="B783" s="75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</row>
    <row r="784" ht="15.75" customHeight="1">
      <c r="A784" s="4"/>
      <c r="B784" s="75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</row>
    <row r="785" ht="15.75" customHeight="1">
      <c r="A785" s="4"/>
      <c r="B785" s="75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</row>
    <row r="786" ht="15.75" customHeight="1">
      <c r="A786" s="4"/>
      <c r="B786" s="75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</row>
    <row r="787" ht="15.75" customHeight="1">
      <c r="A787" s="4"/>
      <c r="B787" s="75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</row>
    <row r="788" ht="15.75" customHeight="1">
      <c r="A788" s="4"/>
      <c r="B788" s="75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</row>
    <row r="789" ht="15.75" customHeight="1">
      <c r="A789" s="4"/>
      <c r="B789" s="75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</row>
    <row r="790" ht="15.75" customHeight="1">
      <c r="A790" s="4"/>
      <c r="B790" s="75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</row>
    <row r="791" ht="15.75" customHeight="1">
      <c r="A791" s="4"/>
      <c r="B791" s="75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</row>
    <row r="792" ht="15.75" customHeight="1">
      <c r="A792" s="4"/>
      <c r="B792" s="75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</row>
    <row r="793" ht="15.75" customHeight="1">
      <c r="A793" s="4"/>
      <c r="B793" s="75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</row>
    <row r="794" ht="15.75" customHeight="1">
      <c r="A794" s="4"/>
      <c r="B794" s="75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</row>
    <row r="795" ht="15.75" customHeight="1">
      <c r="A795" s="4"/>
      <c r="B795" s="75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</row>
    <row r="796" ht="15.75" customHeight="1">
      <c r="A796" s="4"/>
      <c r="B796" s="75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</row>
    <row r="797" ht="15.75" customHeight="1">
      <c r="A797" s="4"/>
      <c r="B797" s="75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</row>
    <row r="798" ht="15.75" customHeight="1">
      <c r="A798" s="4"/>
      <c r="B798" s="75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</row>
    <row r="799" ht="15.75" customHeight="1">
      <c r="A799" s="4"/>
      <c r="B799" s="75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</row>
    <row r="800" ht="15.75" customHeight="1">
      <c r="A800" s="4"/>
      <c r="B800" s="75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</row>
    <row r="801" ht="15.75" customHeight="1">
      <c r="A801" s="4"/>
      <c r="B801" s="75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</row>
    <row r="802" ht="15.75" customHeight="1">
      <c r="A802" s="4"/>
      <c r="B802" s="75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</row>
    <row r="803" ht="15.75" customHeight="1">
      <c r="A803" s="4"/>
      <c r="B803" s="75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</row>
    <row r="804" ht="15.75" customHeight="1">
      <c r="A804" s="4"/>
      <c r="B804" s="75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</row>
    <row r="805" ht="15.75" customHeight="1">
      <c r="A805" s="4"/>
      <c r="B805" s="75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</row>
    <row r="806" ht="15.75" customHeight="1">
      <c r="A806" s="4"/>
      <c r="B806" s="75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</row>
    <row r="807" ht="15.75" customHeight="1">
      <c r="A807" s="4"/>
      <c r="B807" s="75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</row>
    <row r="808" ht="15.75" customHeight="1">
      <c r="A808" s="4"/>
      <c r="B808" s="75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</row>
    <row r="809" ht="15.75" customHeight="1">
      <c r="A809" s="4"/>
      <c r="B809" s="75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</row>
    <row r="810" ht="15.75" customHeight="1">
      <c r="A810" s="4"/>
      <c r="B810" s="75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</row>
    <row r="811" ht="15.75" customHeight="1">
      <c r="A811" s="4"/>
      <c r="B811" s="75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</row>
    <row r="812" ht="15.75" customHeight="1">
      <c r="A812" s="4"/>
      <c r="B812" s="75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</row>
    <row r="813" ht="15.75" customHeight="1">
      <c r="A813" s="4"/>
      <c r="B813" s="75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</row>
    <row r="814" ht="15.75" customHeight="1">
      <c r="A814" s="4"/>
      <c r="B814" s="75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</row>
    <row r="815" ht="15.75" customHeight="1">
      <c r="A815" s="4"/>
      <c r="B815" s="75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</row>
    <row r="816" ht="15.75" customHeight="1">
      <c r="A816" s="4"/>
      <c r="B816" s="75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</row>
    <row r="817" ht="15.75" customHeight="1">
      <c r="A817" s="4"/>
      <c r="B817" s="75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</row>
    <row r="818" ht="15.75" customHeight="1">
      <c r="A818" s="4"/>
      <c r="B818" s="75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</row>
    <row r="819" ht="15.75" customHeight="1">
      <c r="A819" s="4"/>
      <c r="B819" s="75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</row>
    <row r="820" ht="15.75" customHeight="1">
      <c r="A820" s="4"/>
      <c r="B820" s="75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</row>
    <row r="821" ht="15.75" customHeight="1">
      <c r="A821" s="4"/>
      <c r="B821" s="75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</row>
    <row r="822" ht="15.75" customHeight="1">
      <c r="A822" s="4"/>
      <c r="B822" s="75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</row>
    <row r="823" ht="15.75" customHeight="1">
      <c r="A823" s="4"/>
      <c r="B823" s="75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</row>
    <row r="824" ht="15.75" customHeight="1">
      <c r="A824" s="4"/>
      <c r="B824" s="75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</row>
    <row r="825" ht="15.75" customHeight="1">
      <c r="A825" s="4"/>
      <c r="B825" s="75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</row>
    <row r="826" ht="15.75" customHeight="1">
      <c r="A826" s="4"/>
      <c r="B826" s="75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</row>
    <row r="827" ht="15.75" customHeight="1">
      <c r="A827" s="4"/>
      <c r="B827" s="75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</row>
    <row r="828" ht="15.75" customHeight="1">
      <c r="A828" s="4"/>
      <c r="B828" s="75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</row>
    <row r="829" ht="15.75" customHeight="1">
      <c r="A829" s="4"/>
      <c r="B829" s="75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</row>
    <row r="830" ht="15.75" customHeight="1">
      <c r="A830" s="4"/>
      <c r="B830" s="75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</row>
    <row r="831" ht="15.75" customHeight="1">
      <c r="A831" s="4"/>
      <c r="B831" s="75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</row>
    <row r="832" ht="15.75" customHeight="1">
      <c r="A832" s="4"/>
      <c r="B832" s="75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</row>
    <row r="833" ht="15.75" customHeight="1">
      <c r="A833" s="4"/>
      <c r="B833" s="75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</row>
    <row r="834" ht="15.75" customHeight="1">
      <c r="A834" s="4"/>
      <c r="B834" s="75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</row>
    <row r="835" ht="15.75" customHeight="1">
      <c r="A835" s="4"/>
      <c r="B835" s="75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</row>
    <row r="836" ht="15.75" customHeight="1">
      <c r="A836" s="4"/>
      <c r="B836" s="75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</row>
    <row r="837" ht="15.75" customHeight="1">
      <c r="A837" s="4"/>
      <c r="B837" s="75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</row>
    <row r="838" ht="15.75" customHeight="1">
      <c r="A838" s="4"/>
      <c r="B838" s="75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</row>
    <row r="839" ht="15.75" customHeight="1">
      <c r="A839" s="4"/>
      <c r="B839" s="75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</row>
    <row r="840" ht="15.75" customHeight="1">
      <c r="A840" s="4"/>
      <c r="B840" s="75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</row>
    <row r="841" ht="15.75" customHeight="1">
      <c r="A841" s="4"/>
      <c r="B841" s="75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</row>
    <row r="842" ht="15.75" customHeight="1">
      <c r="A842" s="4"/>
      <c r="B842" s="75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</row>
    <row r="843" ht="15.75" customHeight="1">
      <c r="A843" s="4"/>
      <c r="B843" s="75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</row>
    <row r="844" ht="15.75" customHeight="1">
      <c r="A844" s="4"/>
      <c r="B844" s="75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</row>
    <row r="845" ht="15.75" customHeight="1">
      <c r="A845" s="4"/>
      <c r="B845" s="75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</row>
    <row r="846" ht="15.75" customHeight="1">
      <c r="A846" s="4"/>
      <c r="B846" s="75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</row>
    <row r="847" ht="15.75" customHeight="1">
      <c r="A847" s="4"/>
      <c r="B847" s="75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</row>
    <row r="848" ht="15.75" customHeight="1">
      <c r="A848" s="4"/>
      <c r="B848" s="75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</row>
    <row r="849" ht="15.75" customHeight="1">
      <c r="A849" s="4"/>
      <c r="B849" s="75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</row>
    <row r="850" ht="15.75" customHeight="1">
      <c r="A850" s="4"/>
      <c r="B850" s="75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</row>
    <row r="851" ht="15.75" customHeight="1">
      <c r="A851" s="4"/>
      <c r="B851" s="75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</row>
    <row r="852" ht="15.75" customHeight="1">
      <c r="A852" s="4"/>
      <c r="B852" s="75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</row>
    <row r="853" ht="15.75" customHeight="1">
      <c r="A853" s="4"/>
      <c r="B853" s="75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</row>
    <row r="854" ht="15.75" customHeight="1">
      <c r="A854" s="4"/>
      <c r="B854" s="75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</row>
    <row r="855" ht="15.75" customHeight="1">
      <c r="A855" s="4"/>
      <c r="B855" s="75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</row>
    <row r="856" ht="15.75" customHeight="1">
      <c r="A856" s="4"/>
      <c r="B856" s="75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</row>
    <row r="857" ht="15.75" customHeight="1">
      <c r="A857" s="4"/>
      <c r="B857" s="75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</row>
    <row r="858" ht="15.75" customHeight="1">
      <c r="A858" s="4"/>
      <c r="B858" s="75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</row>
    <row r="859" ht="15.75" customHeight="1">
      <c r="A859" s="4"/>
      <c r="B859" s="75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</row>
    <row r="860" ht="15.75" customHeight="1">
      <c r="A860" s="4"/>
      <c r="B860" s="75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</row>
    <row r="861" ht="15.75" customHeight="1">
      <c r="A861" s="4"/>
      <c r="B861" s="75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</row>
    <row r="862" ht="15.75" customHeight="1">
      <c r="A862" s="4"/>
      <c r="B862" s="75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</row>
    <row r="863" ht="15.75" customHeight="1">
      <c r="A863" s="4"/>
      <c r="B863" s="75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</row>
    <row r="864" ht="15.75" customHeight="1">
      <c r="A864" s="4"/>
      <c r="B864" s="75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</row>
    <row r="865" ht="15.75" customHeight="1">
      <c r="A865" s="4"/>
      <c r="B865" s="75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</row>
    <row r="866" ht="15.75" customHeight="1">
      <c r="A866" s="4"/>
      <c r="B866" s="75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</row>
    <row r="867" ht="15.75" customHeight="1">
      <c r="A867" s="4"/>
      <c r="B867" s="75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</row>
    <row r="868" ht="15.75" customHeight="1">
      <c r="A868" s="4"/>
      <c r="B868" s="75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</row>
    <row r="869" ht="15.75" customHeight="1">
      <c r="A869" s="4"/>
      <c r="B869" s="75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</row>
    <row r="870" ht="15.75" customHeight="1">
      <c r="A870" s="4"/>
      <c r="B870" s="75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</row>
    <row r="871" ht="15.75" customHeight="1">
      <c r="A871" s="4"/>
      <c r="B871" s="75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</row>
    <row r="872" ht="15.75" customHeight="1">
      <c r="A872" s="4"/>
      <c r="B872" s="75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</row>
    <row r="873" ht="15.75" customHeight="1">
      <c r="A873" s="4"/>
      <c r="B873" s="75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</row>
    <row r="874" ht="15.75" customHeight="1">
      <c r="A874" s="4"/>
      <c r="B874" s="75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</row>
    <row r="875" ht="15.75" customHeight="1">
      <c r="A875" s="4"/>
      <c r="B875" s="75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</row>
    <row r="876" ht="15.75" customHeight="1">
      <c r="A876" s="4"/>
      <c r="B876" s="75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</row>
    <row r="877" ht="15.75" customHeight="1">
      <c r="A877" s="4"/>
      <c r="B877" s="75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</row>
    <row r="878" ht="15.75" customHeight="1">
      <c r="A878" s="4"/>
      <c r="B878" s="75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</row>
    <row r="879" ht="15.75" customHeight="1">
      <c r="A879" s="4"/>
      <c r="B879" s="75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</row>
    <row r="880" ht="15.75" customHeight="1">
      <c r="A880" s="4"/>
      <c r="B880" s="75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</row>
    <row r="881" ht="15.75" customHeight="1">
      <c r="A881" s="4"/>
      <c r="B881" s="75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</row>
    <row r="882" ht="15.75" customHeight="1">
      <c r="A882" s="4"/>
      <c r="B882" s="75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</row>
    <row r="883" ht="15.75" customHeight="1">
      <c r="A883" s="4"/>
      <c r="B883" s="75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</row>
    <row r="884" ht="15.75" customHeight="1">
      <c r="A884" s="4"/>
      <c r="B884" s="75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</row>
    <row r="885" ht="15.75" customHeight="1">
      <c r="A885" s="4"/>
      <c r="B885" s="75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</row>
    <row r="886" ht="15.75" customHeight="1">
      <c r="A886" s="4"/>
      <c r="B886" s="75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</row>
    <row r="887" ht="15.75" customHeight="1">
      <c r="A887" s="4"/>
      <c r="B887" s="75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</row>
    <row r="888" ht="15.75" customHeight="1">
      <c r="A888" s="4"/>
      <c r="B888" s="75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</row>
    <row r="889" ht="15.75" customHeight="1">
      <c r="A889" s="4"/>
      <c r="B889" s="75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</row>
    <row r="890" ht="15.75" customHeight="1">
      <c r="A890" s="4"/>
      <c r="B890" s="75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</row>
    <row r="891" ht="15.75" customHeight="1">
      <c r="A891" s="4"/>
      <c r="B891" s="75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</row>
    <row r="892" ht="15.75" customHeight="1">
      <c r="A892" s="4"/>
      <c r="B892" s="75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</row>
    <row r="893" ht="15.75" customHeight="1">
      <c r="A893" s="4"/>
      <c r="B893" s="75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</row>
    <row r="894" ht="15.75" customHeight="1">
      <c r="A894" s="4"/>
      <c r="B894" s="75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</row>
    <row r="895" ht="15.75" customHeight="1">
      <c r="A895" s="4"/>
      <c r="B895" s="75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</row>
    <row r="896" ht="15.75" customHeight="1">
      <c r="A896" s="4"/>
      <c r="B896" s="75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</row>
    <row r="897" ht="15.75" customHeight="1">
      <c r="A897" s="4"/>
      <c r="B897" s="75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</row>
    <row r="898" ht="15.75" customHeight="1">
      <c r="A898" s="4"/>
      <c r="B898" s="75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</row>
    <row r="899" ht="15.75" customHeight="1">
      <c r="A899" s="4"/>
      <c r="B899" s="75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</row>
    <row r="900" ht="15.75" customHeight="1">
      <c r="A900" s="4"/>
      <c r="B900" s="75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</row>
    <row r="901" ht="15.75" customHeight="1">
      <c r="A901" s="4"/>
      <c r="B901" s="75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</row>
    <row r="902" ht="15.75" customHeight="1">
      <c r="A902" s="4"/>
      <c r="B902" s="75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</row>
    <row r="903" ht="15.75" customHeight="1">
      <c r="A903" s="4"/>
      <c r="B903" s="75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</row>
    <row r="904" ht="15.75" customHeight="1">
      <c r="A904" s="4"/>
      <c r="B904" s="75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</row>
    <row r="905" ht="15.75" customHeight="1">
      <c r="A905" s="4"/>
      <c r="B905" s="75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</row>
    <row r="906" ht="15.75" customHeight="1">
      <c r="A906" s="4"/>
      <c r="B906" s="75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</row>
    <row r="907" ht="15.75" customHeight="1">
      <c r="A907" s="4"/>
      <c r="B907" s="75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</row>
    <row r="908" ht="15.75" customHeight="1">
      <c r="A908" s="4"/>
      <c r="B908" s="75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</row>
    <row r="909" ht="15.75" customHeight="1">
      <c r="A909" s="4"/>
      <c r="B909" s="75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</row>
    <row r="910" ht="15.75" customHeight="1">
      <c r="A910" s="4"/>
      <c r="B910" s="75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</row>
    <row r="911" ht="15.75" customHeight="1">
      <c r="A911" s="4"/>
      <c r="B911" s="75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</row>
    <row r="912" ht="15.75" customHeight="1">
      <c r="A912" s="4"/>
      <c r="B912" s="75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</row>
    <row r="913" ht="15.75" customHeight="1">
      <c r="A913" s="4"/>
      <c r="B913" s="75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</row>
    <row r="914" ht="15.75" customHeight="1">
      <c r="A914" s="4"/>
      <c r="B914" s="75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</row>
    <row r="915" ht="15.75" customHeight="1">
      <c r="A915" s="4"/>
      <c r="B915" s="75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</row>
    <row r="916" ht="15.75" customHeight="1">
      <c r="A916" s="4"/>
      <c r="B916" s="75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</row>
    <row r="917" ht="15.75" customHeight="1">
      <c r="A917" s="4"/>
      <c r="B917" s="75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</row>
    <row r="918" ht="15.75" customHeight="1">
      <c r="A918" s="4"/>
      <c r="B918" s="75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</row>
    <row r="919" ht="15.75" customHeight="1">
      <c r="A919" s="4"/>
      <c r="B919" s="75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</row>
    <row r="920" ht="15.75" customHeight="1">
      <c r="A920" s="4"/>
      <c r="B920" s="75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</row>
    <row r="921" ht="15.75" customHeight="1">
      <c r="A921" s="4"/>
      <c r="B921" s="75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</row>
    <row r="922" ht="15.75" customHeight="1">
      <c r="A922" s="4"/>
      <c r="B922" s="75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</row>
    <row r="923" ht="15.75" customHeight="1">
      <c r="A923" s="4"/>
      <c r="B923" s="75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</row>
    <row r="924" ht="15.75" customHeight="1">
      <c r="A924" s="4"/>
      <c r="B924" s="75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</row>
    <row r="925" ht="15.75" customHeight="1">
      <c r="A925" s="4"/>
      <c r="B925" s="75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</row>
    <row r="926" ht="15.75" customHeight="1">
      <c r="A926" s="4"/>
      <c r="B926" s="75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</row>
    <row r="927" ht="15.75" customHeight="1">
      <c r="A927" s="4"/>
      <c r="B927" s="75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</row>
    <row r="928" ht="15.75" customHeight="1">
      <c r="A928" s="4"/>
      <c r="B928" s="75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</row>
    <row r="929" ht="15.75" customHeight="1">
      <c r="A929" s="4"/>
      <c r="B929" s="75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</row>
    <row r="930" ht="15.75" customHeight="1">
      <c r="A930" s="4"/>
      <c r="B930" s="75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</row>
    <row r="931" ht="15.75" customHeight="1">
      <c r="A931" s="4"/>
      <c r="B931" s="75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</row>
    <row r="932" ht="15.75" customHeight="1">
      <c r="A932" s="4"/>
      <c r="B932" s="75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</row>
    <row r="933" ht="15.75" customHeight="1">
      <c r="A933" s="4"/>
      <c r="B933" s="75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</row>
    <row r="934" ht="15.75" customHeight="1">
      <c r="A934" s="4"/>
      <c r="B934" s="75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</row>
    <row r="935" ht="15.75" customHeight="1">
      <c r="A935" s="4"/>
      <c r="B935" s="75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</row>
    <row r="936" ht="15.75" customHeight="1">
      <c r="A936" s="4"/>
      <c r="B936" s="75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</row>
    <row r="937" ht="15.75" customHeight="1">
      <c r="A937" s="4"/>
      <c r="B937" s="75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</row>
    <row r="938" ht="15.75" customHeight="1">
      <c r="A938" s="4"/>
      <c r="B938" s="75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</row>
    <row r="939" ht="15.75" customHeight="1">
      <c r="A939" s="4"/>
      <c r="B939" s="75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</row>
    <row r="940" ht="15.75" customHeight="1">
      <c r="A940" s="4"/>
      <c r="B940" s="75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</row>
    <row r="941" ht="15.75" customHeight="1">
      <c r="A941" s="4"/>
      <c r="B941" s="75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</row>
    <row r="942" ht="15.75" customHeight="1">
      <c r="A942" s="4"/>
      <c r="B942" s="75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</row>
    <row r="943" ht="15.75" customHeight="1">
      <c r="A943" s="4"/>
      <c r="B943" s="75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</row>
    <row r="944" ht="15.75" customHeight="1">
      <c r="A944" s="4"/>
      <c r="B944" s="75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</row>
    <row r="945" ht="15.75" customHeight="1">
      <c r="A945" s="4"/>
      <c r="B945" s="75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</row>
    <row r="946" ht="15.75" customHeight="1">
      <c r="A946" s="4"/>
      <c r="B946" s="75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</row>
    <row r="947" ht="15.75" customHeight="1">
      <c r="A947" s="4"/>
      <c r="B947" s="75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</row>
    <row r="948" ht="15.75" customHeight="1">
      <c r="A948" s="4"/>
      <c r="B948" s="75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</row>
    <row r="949" ht="15.75" customHeight="1">
      <c r="A949" s="4"/>
      <c r="B949" s="75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</row>
    <row r="950" ht="15.75" customHeight="1">
      <c r="A950" s="4"/>
      <c r="B950" s="75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</row>
    <row r="951" ht="15.75" customHeight="1">
      <c r="A951" s="4"/>
      <c r="B951" s="75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</row>
    <row r="952" ht="15.75" customHeight="1">
      <c r="A952" s="4"/>
      <c r="B952" s="75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</row>
    <row r="953" ht="15.75" customHeight="1">
      <c r="A953" s="4"/>
      <c r="B953" s="75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</row>
    <row r="954" ht="15.75" customHeight="1">
      <c r="A954" s="4"/>
      <c r="B954" s="75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</row>
    <row r="955" ht="15.75" customHeight="1">
      <c r="A955" s="4"/>
      <c r="B955" s="75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</row>
    <row r="956" ht="15.75" customHeight="1">
      <c r="A956" s="4"/>
      <c r="B956" s="75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</row>
    <row r="957" ht="15.75" customHeight="1">
      <c r="A957" s="4"/>
      <c r="B957" s="75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</row>
    <row r="958" ht="15.75" customHeight="1">
      <c r="A958" s="4"/>
      <c r="B958" s="75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</row>
    <row r="959" ht="15.75" customHeight="1">
      <c r="A959" s="4"/>
      <c r="B959" s="75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</row>
    <row r="960" ht="15.75" customHeight="1">
      <c r="A960" s="4"/>
      <c r="B960" s="75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</row>
    <row r="961" ht="15.75" customHeight="1">
      <c r="A961" s="4"/>
      <c r="B961" s="75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</row>
    <row r="962" ht="15.75" customHeight="1">
      <c r="A962" s="4"/>
      <c r="B962" s="75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</row>
    <row r="963" ht="15.75" customHeight="1">
      <c r="A963" s="4"/>
      <c r="B963" s="75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</row>
    <row r="964" ht="15.75" customHeight="1">
      <c r="A964" s="4"/>
      <c r="B964" s="75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</row>
    <row r="965" ht="15.75" customHeight="1">
      <c r="A965" s="4"/>
      <c r="B965" s="75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</row>
    <row r="966" ht="15.75" customHeight="1">
      <c r="A966" s="4"/>
      <c r="B966" s="75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</row>
    <row r="967" ht="15.75" customHeight="1">
      <c r="A967" s="4"/>
      <c r="B967" s="75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</row>
    <row r="968" ht="15.75" customHeight="1">
      <c r="A968" s="4"/>
      <c r="B968" s="75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</row>
    <row r="969" ht="15.75" customHeight="1">
      <c r="A969" s="4"/>
      <c r="B969" s="75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</row>
    <row r="970" ht="15.75" customHeight="1">
      <c r="A970" s="4"/>
      <c r="B970" s="75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</row>
    <row r="971" ht="15.75" customHeight="1">
      <c r="A971" s="4"/>
      <c r="B971" s="75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</row>
    <row r="972" ht="15.75" customHeight="1">
      <c r="A972" s="4"/>
      <c r="B972" s="75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</row>
    <row r="973" ht="15.75" customHeight="1">
      <c r="A973" s="4"/>
      <c r="B973" s="75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</row>
    <row r="974" ht="15.75" customHeight="1">
      <c r="A974" s="4"/>
      <c r="B974" s="75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</row>
    <row r="975" ht="15.75" customHeight="1">
      <c r="A975" s="4"/>
      <c r="B975" s="75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</row>
    <row r="976" ht="15.75" customHeight="1">
      <c r="A976" s="4"/>
      <c r="B976" s="75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</row>
    <row r="977" ht="15.75" customHeight="1">
      <c r="A977" s="4"/>
      <c r="B977" s="75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</row>
    <row r="978" ht="15.75" customHeight="1">
      <c r="A978" s="4"/>
      <c r="B978" s="75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</row>
    <row r="979" ht="15.75" customHeight="1">
      <c r="A979" s="4"/>
      <c r="B979" s="75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</row>
    <row r="980" ht="15.75" customHeight="1">
      <c r="A980" s="4"/>
      <c r="B980" s="75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</row>
    <row r="981" ht="15.75" customHeight="1">
      <c r="A981" s="4"/>
      <c r="B981" s="75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</row>
    <row r="982" ht="15.75" customHeight="1">
      <c r="A982" s="4"/>
      <c r="B982" s="75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</row>
    <row r="983" ht="15.75" customHeight="1">
      <c r="A983" s="4"/>
      <c r="B983" s="75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</row>
    <row r="984" ht="15.75" customHeight="1">
      <c r="A984" s="4"/>
      <c r="B984" s="75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</row>
    <row r="985" ht="15.75" customHeight="1">
      <c r="A985" s="4"/>
      <c r="B985" s="75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</row>
    <row r="986" ht="15.75" customHeight="1">
      <c r="A986" s="4"/>
      <c r="B986" s="75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</row>
    <row r="987" ht="15.75" customHeight="1">
      <c r="A987" s="4"/>
      <c r="B987" s="75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</row>
    <row r="988" ht="15.75" customHeight="1">
      <c r="A988" s="4"/>
      <c r="B988" s="75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</row>
    <row r="989" ht="15.75" customHeight="1">
      <c r="A989" s="4"/>
      <c r="B989" s="75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</row>
    <row r="990" ht="15.75" customHeight="1">
      <c r="A990" s="4"/>
      <c r="B990" s="75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</row>
    <row r="991" ht="15.75" customHeight="1">
      <c r="A991" s="4"/>
      <c r="B991" s="75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</row>
    <row r="992" ht="15.75" customHeight="1">
      <c r="A992" s="4"/>
      <c r="B992" s="75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</row>
    <row r="993" ht="15.75" customHeight="1">
      <c r="A993" s="4"/>
      <c r="B993" s="75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</row>
    <row r="994" ht="15.75" customHeight="1">
      <c r="A994" s="4"/>
      <c r="B994" s="75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</row>
    <row r="995" ht="15.75" customHeight="1">
      <c r="A995" s="4"/>
      <c r="B995" s="75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</row>
    <row r="996" ht="15.75" customHeight="1">
      <c r="A996" s="4"/>
      <c r="B996" s="75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</row>
    <row r="997" ht="15.75" customHeight="1">
      <c r="A997" s="4"/>
      <c r="B997" s="75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</row>
    <row r="998" ht="15.75" customHeight="1">
      <c r="A998" s="4"/>
      <c r="B998" s="75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</row>
    <row r="999" ht="15.75" customHeight="1">
      <c r="A999" s="4"/>
      <c r="B999" s="75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</row>
    <row r="1000" ht="15.75" customHeight="1">
      <c r="A1000" s="4"/>
      <c r="B1000" s="75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</row>
  </sheetData>
  <autoFilter ref="$D$3:$E$109"/>
  <mergeCells count="16">
    <mergeCell ref="A1:I1"/>
    <mergeCell ref="A2:F2"/>
    <mergeCell ref="G2:I2"/>
    <mergeCell ref="A4:A12"/>
    <mergeCell ref="A13:A14"/>
    <mergeCell ref="A15:A17"/>
    <mergeCell ref="A18:A30"/>
    <mergeCell ref="A87:A97"/>
    <mergeCell ref="A98:A109"/>
    <mergeCell ref="A31:A38"/>
    <mergeCell ref="A39:A40"/>
    <mergeCell ref="A41:A45"/>
    <mergeCell ref="A46:A55"/>
    <mergeCell ref="A56:A59"/>
    <mergeCell ref="A60:A73"/>
    <mergeCell ref="A74:A86"/>
  </mergeCells>
  <conditionalFormatting sqref="D4:D109">
    <cfRule type="cellIs" dxfId="2" priority="1" operator="equal">
      <formula>"C"</formula>
    </cfRule>
  </conditionalFormatting>
  <conditionalFormatting sqref="D4:D109">
    <cfRule type="cellIs" dxfId="3" priority="2" operator="equal">
      <formula>"NC"</formula>
    </cfRule>
  </conditionalFormatting>
  <conditionalFormatting sqref="D4:D109">
    <cfRule type="cellIs" dxfId="5" priority="3" operator="equal">
      <formula>"NA"</formula>
    </cfRule>
  </conditionalFormatting>
  <conditionalFormatting sqref="D4:D109">
    <cfRule type="cellIs" dxfId="4" priority="4" operator="equal">
      <formula>"NT"</formula>
    </cfRule>
  </conditionalFormatting>
  <conditionalFormatting sqref="E4:E109">
    <cfRule type="cellIs" dxfId="6" priority="5" operator="equal">
      <formula>"D"</formula>
    </cfRule>
  </conditionalFormatting>
  <conditionalFormatting sqref="E4:E109">
    <cfRule type="cellIs" dxfId="7" priority="6" operator="equal">
      <formula>"N"</formula>
    </cfRule>
  </conditionalFormatting>
  <dataValidations>
    <dataValidation type="list" allowBlank="1" showErrorMessage="1" sqref="E4:E109">
      <formula1>"D,N"</formula1>
    </dataValidation>
    <dataValidation type="list" allowBlank="1" showErrorMessage="1" sqref="D4:D109">
      <formula1>"C,NC,NA,NT"</formula1>
    </dataValidation>
  </dataValidations>
  <printOptions/>
  <pageMargins bottom="0.39375" footer="0.0" header="0.0" left="0.39375" right="0.39375" top="0.532638888888889"/>
  <pageSetup paperSize="9" scale="74" orientation="portrait" pageOrder="overThenDown"/>
  <headerFooter>
    <oddHeader>&amp;LRGAA 3.0 - Relevé pour le site : wwww.site.fr&amp;R&amp;P/ - &amp;A</oddHead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4.44"/>
    <col customWidth="1" min="2" max="2" width="5.11"/>
    <col customWidth="1" min="3" max="3" width="56.11"/>
    <col customWidth="1" min="4" max="4" width="4.56"/>
    <col customWidth="1" min="5" max="5" width="3.89"/>
    <col customWidth="1" min="6" max="7" width="38.22"/>
    <col customWidth="1" min="8" max="9" width="25.56"/>
    <col customWidth="1" min="10" max="29" width="11.44"/>
  </cols>
  <sheetData>
    <row r="1" ht="19.5" customHeight="1">
      <c r="A1" s="5" t="str">
        <f>'Échantillon'!A1</f>
        <v>RGAA 4.1.2 – GRILLE D'ÉVALUATION</v>
      </c>
      <c r="B1" s="2"/>
      <c r="C1" s="2"/>
      <c r="D1" s="2"/>
      <c r="E1" s="2"/>
      <c r="F1" s="2"/>
      <c r="G1" s="2"/>
      <c r="H1" s="2"/>
      <c r="I1" s="3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ht="19.5" customHeight="1">
      <c r="A2" s="90" t="str">
        <f>HYPERLINK('Échantillon'!C15,'Échantillon'!B15)</f>
        <v>Liste blocks</v>
      </c>
      <c r="B2" s="73"/>
      <c r="C2" s="73"/>
      <c r="D2" s="73"/>
      <c r="E2" s="73"/>
      <c r="F2" s="74"/>
      <c r="G2" s="91" t="str">
        <f>HYPERLINK('Échantillon'!C15,'Échantillon'!C15)</f>
        <v>https://example.osuny.org/fr/blocks/blocs-de-mise-en-page/ </v>
      </c>
      <c r="H2" s="2"/>
      <c r="I2" s="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</row>
    <row r="3" ht="51.75" customHeight="1">
      <c r="A3" s="77" t="s">
        <v>80</v>
      </c>
      <c r="B3" s="77" t="s">
        <v>81</v>
      </c>
      <c r="C3" s="78" t="s">
        <v>82</v>
      </c>
      <c r="D3" s="77" t="s">
        <v>47</v>
      </c>
      <c r="E3" s="77" t="s">
        <v>304</v>
      </c>
      <c r="F3" s="78" t="s">
        <v>298</v>
      </c>
      <c r="G3" s="78" t="s">
        <v>299</v>
      </c>
      <c r="H3" s="78" t="s">
        <v>300</v>
      </c>
      <c r="I3" s="78" t="s">
        <v>301</v>
      </c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</row>
    <row r="4" ht="30.0" customHeight="1">
      <c r="A4" s="80" t="str">
        <f>'Critères'!$A$3</f>
        <v>IMAGES</v>
      </c>
      <c r="B4" s="93" t="str">
        <f>'Critères'!B3</f>
        <v>1.1</v>
      </c>
      <c r="C4" s="94" t="str">
        <f>'Critères'!C3</f>
        <v>Chaque image porteuse d’information a-t-elle une alternative textuelle ?</v>
      </c>
      <c r="D4" s="98" t="s">
        <v>61</v>
      </c>
      <c r="E4" s="96" t="s">
        <v>302</v>
      </c>
      <c r="F4" s="94"/>
      <c r="G4" s="94"/>
      <c r="H4" s="99"/>
      <c r="I4" s="97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</row>
    <row r="5" ht="30.0" customHeight="1">
      <c r="A5" s="22"/>
      <c r="B5" s="93" t="str">
        <f>'Critères'!B4</f>
        <v>1.2</v>
      </c>
      <c r="C5" s="94" t="str">
        <f>'Critères'!C4</f>
        <v>Chaque image de décoration est-elle correctement ignorée par les technologies d’assistance ?</v>
      </c>
      <c r="D5" s="98" t="s">
        <v>61</v>
      </c>
      <c r="E5" s="10" t="s">
        <v>302</v>
      </c>
      <c r="F5" s="94"/>
      <c r="G5" s="94"/>
      <c r="H5" s="97"/>
      <c r="I5" s="97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</row>
    <row r="6" ht="30.0" customHeight="1">
      <c r="A6" s="22"/>
      <c r="B6" s="93" t="str">
        <f>'Critères'!B5</f>
        <v>1.3</v>
      </c>
      <c r="C6" s="94" t="str">
        <f>'Critères'!C5</f>
        <v>Pour chaque image porteuse d'information ayant une alternative textuelle, cette alternative est-elle pertinente (hors cas particuliers) ?</v>
      </c>
      <c r="D6" s="98" t="s">
        <v>65</v>
      </c>
      <c r="E6" s="10" t="s">
        <v>302</v>
      </c>
      <c r="F6" s="88"/>
      <c r="G6" s="94"/>
      <c r="H6" s="97"/>
      <c r="I6" s="97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</row>
    <row r="7" ht="30.0" customHeight="1">
      <c r="A7" s="22"/>
      <c r="B7" s="93" t="str">
        <f>'Critères'!B6</f>
        <v>1.4</v>
      </c>
      <c r="C7" s="94" t="str">
        <f>'Critères'!C6</f>
        <v>Pour chaque image utilisée comme CAPTCHA ou comme image-test, ayant une alternative textuelle, cette alternative permet-elle d’identifier la nature et la fonction de l’image ?</v>
      </c>
      <c r="D7" s="95" t="str">
        <f>IF('P01'!F7="O",'P01'!D7,"NT")</f>
        <v>NA</v>
      </c>
      <c r="E7" s="10" t="s">
        <v>302</v>
      </c>
      <c r="F7" s="94"/>
      <c r="G7" s="94"/>
      <c r="H7" s="97"/>
      <c r="I7" s="97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</row>
    <row r="8" ht="30.0" customHeight="1">
      <c r="A8" s="22"/>
      <c r="B8" s="93" t="str">
        <f>'Critères'!B7</f>
        <v>1.5</v>
      </c>
      <c r="C8" s="94" t="str">
        <f>'Critères'!C7</f>
        <v>Pour chaque image utilisée comme CAPTCHA, une solution d’accès alternatif au contenu ou à la fonction du CAPTCHA est-elle présente ?</v>
      </c>
      <c r="D8" s="95" t="str">
        <f>IF('P01'!F8="O",'P01'!D8,"NT")</f>
        <v>NA</v>
      </c>
      <c r="E8" s="10" t="s">
        <v>302</v>
      </c>
      <c r="F8" s="100"/>
      <c r="G8" s="94"/>
      <c r="H8" s="97"/>
      <c r="I8" s="97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</row>
    <row r="9" ht="30.0" customHeight="1">
      <c r="A9" s="22"/>
      <c r="B9" s="93" t="str">
        <f>'Critères'!B8</f>
        <v>1.6</v>
      </c>
      <c r="C9" s="94" t="str">
        <f>'Critères'!C8</f>
        <v>Chaque image porteuse d’information a-t-elle, si nécessaire, une description détaillée ?</v>
      </c>
      <c r="D9" s="98" t="s">
        <v>65</v>
      </c>
      <c r="E9" s="10" t="s">
        <v>302</v>
      </c>
      <c r="F9" s="94"/>
      <c r="G9" s="94"/>
      <c r="H9" s="97"/>
      <c r="I9" s="97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</row>
    <row r="10" ht="30.0" customHeight="1">
      <c r="A10" s="22"/>
      <c r="B10" s="93" t="str">
        <f>'Critères'!B9</f>
        <v>1.7</v>
      </c>
      <c r="C10" s="94" t="str">
        <f>'Critères'!C9</f>
        <v>Pour chaque image porteuse d’information ayant une description détaillée, cette description est-elle pertinente ?</v>
      </c>
      <c r="D10" s="98" t="s">
        <v>65</v>
      </c>
      <c r="E10" s="10" t="s">
        <v>302</v>
      </c>
      <c r="F10" s="94"/>
      <c r="G10" s="94"/>
      <c r="H10" s="97"/>
      <c r="I10" s="97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</row>
    <row r="11" ht="30.0" customHeight="1">
      <c r="A11" s="22"/>
      <c r="B11" s="93" t="str">
        <f>'Critères'!B10</f>
        <v>1.8</v>
      </c>
      <c r="C11" s="94" t="str">
        <f>'Critères'!C10</f>
        <v>Chaque image texte porteuse d’information, en l’absence d’un mécanisme de remplacement, doit si possible être remplacée par du texte stylé. Cette règle est-elle respectée (hors cas particuliers) ?</v>
      </c>
      <c r="D11" s="98" t="s">
        <v>65</v>
      </c>
      <c r="E11" s="10" t="s">
        <v>302</v>
      </c>
      <c r="F11" s="94"/>
      <c r="G11" s="94"/>
      <c r="H11" s="97"/>
      <c r="I11" s="97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</row>
    <row r="12" ht="30.0" customHeight="1">
      <c r="A12" s="87"/>
      <c r="B12" s="93" t="str">
        <f>'Critères'!B11</f>
        <v>1.9</v>
      </c>
      <c r="C12" s="94" t="str">
        <f>'Critères'!C11</f>
        <v>Chaque légende d’image est-elle, si nécessaire, correctement reliée à l’image correspondante ?</v>
      </c>
      <c r="D12" s="98" t="s">
        <v>61</v>
      </c>
      <c r="E12" s="10" t="s">
        <v>302</v>
      </c>
      <c r="F12" s="88"/>
      <c r="G12" s="94"/>
      <c r="H12" s="97"/>
      <c r="I12" s="97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</row>
    <row r="13" ht="30.0" customHeight="1">
      <c r="A13" s="80" t="str">
        <f>'Critères'!$A$12</f>
        <v>CADRES</v>
      </c>
      <c r="B13" s="93" t="str">
        <f>'Critères'!B12</f>
        <v>2.1</v>
      </c>
      <c r="C13" s="94" t="str">
        <f>'Critères'!C12</f>
        <v>Chaque cadre a-t-il un titre de cadre ?</v>
      </c>
      <c r="D13" s="98" t="s">
        <v>65</v>
      </c>
      <c r="E13" s="10" t="s">
        <v>302</v>
      </c>
      <c r="F13" s="94"/>
      <c r="G13" s="94"/>
      <c r="H13" s="97"/>
      <c r="I13" s="97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</row>
    <row r="14" ht="30.0" customHeight="1">
      <c r="A14" s="87"/>
      <c r="B14" s="93" t="str">
        <f>'Critères'!B13</f>
        <v>2.2</v>
      </c>
      <c r="C14" s="94" t="str">
        <f>'Critères'!C13</f>
        <v>Pour chaque cadre ayant un titre de cadre, ce titre de cadre est-il pertinent ?</v>
      </c>
      <c r="D14" s="98" t="s">
        <v>65</v>
      </c>
      <c r="E14" s="10" t="s">
        <v>302</v>
      </c>
      <c r="F14" s="94"/>
      <c r="G14" s="94"/>
      <c r="H14" s="97"/>
      <c r="I14" s="97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</row>
    <row r="15" ht="30.0" customHeight="1">
      <c r="A15" s="80" t="str">
        <f>'Critères'!$A$14</f>
        <v>COULEURS</v>
      </c>
      <c r="B15" s="93" t="str">
        <f>'Critères'!B14</f>
        <v>3.1</v>
      </c>
      <c r="C15" s="94" t="str">
        <f>'Critères'!C14</f>
        <v>Dans chaque page web, l’information ne doit pas être donnée uniquement par la couleur. Cette règle est-elle respectée ?</v>
      </c>
      <c r="D15" s="98" t="s">
        <v>61</v>
      </c>
      <c r="E15" s="10" t="s">
        <v>302</v>
      </c>
      <c r="F15" s="88"/>
      <c r="G15" s="94"/>
      <c r="H15" s="97"/>
      <c r="I15" s="97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</row>
    <row r="16" ht="30.0" customHeight="1">
      <c r="A16" s="22"/>
      <c r="B16" s="93" t="str">
        <f>'Critères'!B15</f>
        <v>3.2</v>
      </c>
      <c r="C16" s="94" t="str">
        <f>'Critères'!C15</f>
        <v>Dans chaque page web, le contraste entre la couleur du texte et la couleur de son arrière-plan est-il suffisamment élevé (hors cas particuliers) ?</v>
      </c>
      <c r="D16" s="95" t="str">
        <f>IF('P01'!F16="O",'P01'!D16,"NT")</f>
        <v>C</v>
      </c>
      <c r="E16" s="10" t="s">
        <v>302</v>
      </c>
      <c r="F16" s="94"/>
      <c r="G16" s="94"/>
      <c r="H16" s="97"/>
      <c r="I16" s="97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</row>
    <row r="17" ht="30.0" customHeight="1">
      <c r="A17" s="87"/>
      <c r="B17" s="93" t="str">
        <f>'Critères'!B16</f>
        <v>3.3</v>
      </c>
      <c r="C17" s="94" t="str">
        <f>'Critères'!C16</f>
        <v>Dans chaque page web, les couleurs utilisées dans les composants d’interface ou les éléments graphiques porteurs d’informations sont-elles suffisamment contrastées (hors cas particuliers) ?</v>
      </c>
      <c r="D17" s="95" t="str">
        <f>IF('P01'!F17="O",'P01'!D17,"NT")</f>
        <v>C</v>
      </c>
      <c r="E17" s="10" t="s">
        <v>302</v>
      </c>
      <c r="F17" s="94"/>
      <c r="G17" s="94"/>
      <c r="H17" s="97"/>
      <c r="I17" s="97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</row>
    <row r="18" ht="30.0" customHeight="1">
      <c r="A18" s="80" t="str">
        <f>'Critères'!$A$17</f>
        <v>MULTIMÉDIA</v>
      </c>
      <c r="B18" s="93" t="str">
        <f>'Critères'!B17</f>
        <v>4.1</v>
      </c>
      <c r="C18" s="94" t="str">
        <f>'Critères'!C17</f>
        <v>Chaque média temporel pré-enregistré a-t-il, si nécessaire, une transcription textuelle ou une audiodescription (hors cas particuliers) ?</v>
      </c>
      <c r="D18" s="98" t="s">
        <v>61</v>
      </c>
      <c r="E18" s="10" t="s">
        <v>302</v>
      </c>
      <c r="F18" s="94"/>
      <c r="G18" s="94"/>
      <c r="H18" s="97"/>
      <c r="I18" s="97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</row>
    <row r="19" ht="30.0" customHeight="1">
      <c r="A19" s="22"/>
      <c r="B19" s="93" t="str">
        <f>'Critères'!B18</f>
        <v>4.2</v>
      </c>
      <c r="C19" s="94" t="str">
        <f>'Critères'!C18</f>
        <v>Pour chaque média temporel pré-enregistré ayant une transcription textuelle ou une audiodescription synchronisée, celles-ci sont-elles pertinentes (hors cas particuliers) ?</v>
      </c>
      <c r="D19" s="95" t="str">
        <f>IF('P01'!F19="O",'P01'!D19,"NT")</f>
        <v>NA</v>
      </c>
      <c r="E19" s="10" t="s">
        <v>302</v>
      </c>
      <c r="F19" s="94"/>
      <c r="G19" s="94"/>
      <c r="H19" s="97"/>
      <c r="I19" s="97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</row>
    <row r="20" ht="30.0" customHeight="1">
      <c r="A20" s="22"/>
      <c r="B20" s="93" t="str">
        <f>'Critères'!B19</f>
        <v>4.3</v>
      </c>
      <c r="C20" s="94" t="str">
        <f>'Critères'!C19</f>
        <v>Chaque média temporel synchronisé pré-enregistré a-t-il, si nécessaire, des sous-titres synchronisés (hors cas particuliers) ?</v>
      </c>
      <c r="D20" s="98" t="s">
        <v>65</v>
      </c>
      <c r="E20" s="10" t="s">
        <v>302</v>
      </c>
      <c r="F20" s="88"/>
      <c r="G20" s="94"/>
      <c r="H20" s="97"/>
      <c r="I20" s="97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</row>
    <row r="21" ht="30.0" customHeight="1">
      <c r="A21" s="22"/>
      <c r="B21" s="93" t="str">
        <f>'Critères'!B20</f>
        <v>4.4</v>
      </c>
      <c r="C21" s="94" t="str">
        <f>'Critères'!C20</f>
        <v>Pour chaque média temporel synchronisé pré-enregistré ayant des sous-titres synchronisés, ces sous-titres sont-ils pertinents ?</v>
      </c>
      <c r="D21" s="95" t="str">
        <f>IF('P01'!F21="O",'P01'!D21,"NT")</f>
        <v>NA</v>
      </c>
      <c r="E21" s="10" t="s">
        <v>302</v>
      </c>
      <c r="F21" s="94"/>
      <c r="G21" s="94"/>
      <c r="H21" s="97"/>
      <c r="I21" s="97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</row>
    <row r="22" ht="30.0" customHeight="1">
      <c r="A22" s="22"/>
      <c r="B22" s="93" t="str">
        <f>'Critères'!B21</f>
        <v>4.5</v>
      </c>
      <c r="C22" s="94" t="str">
        <f>'Critères'!C21</f>
        <v>Chaque média temporel pré-enregistré a-t-il, si nécessaire, une audiodescription synchronisée (hors cas particuliers) ?</v>
      </c>
      <c r="D22" s="95" t="str">
        <f>IF('P01'!F22="O",'P01'!D22,"NT")</f>
        <v>NA</v>
      </c>
      <c r="E22" s="10" t="s">
        <v>302</v>
      </c>
      <c r="F22" s="94"/>
      <c r="G22" s="94"/>
      <c r="H22" s="97"/>
      <c r="I22" s="97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</row>
    <row r="23" ht="30.0" customHeight="1">
      <c r="A23" s="22"/>
      <c r="B23" s="93" t="str">
        <f>'Critères'!B22</f>
        <v>4.6</v>
      </c>
      <c r="C23" s="94" t="str">
        <f>'Critères'!C22</f>
        <v>Pour chaque média temporel pré-enregistré ayant une audiodescription synchronisée, celle-ci est-elle pertinente ?</v>
      </c>
      <c r="D23" s="95" t="str">
        <f>IF('P01'!F23="O",'P01'!D23,"NT")</f>
        <v>NA</v>
      </c>
      <c r="E23" s="10" t="s">
        <v>302</v>
      </c>
      <c r="F23" s="94"/>
      <c r="G23" s="94"/>
      <c r="H23" s="97"/>
      <c r="I23" s="97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</row>
    <row r="24" ht="30.0" customHeight="1">
      <c r="A24" s="22"/>
      <c r="B24" s="93" t="str">
        <f>'Critères'!B23</f>
        <v>4.7</v>
      </c>
      <c r="C24" s="94" t="str">
        <f>'Critères'!C23</f>
        <v>Chaque média temporel est-il clairement identifiable (hors cas particuliers) ?</v>
      </c>
      <c r="D24" s="98" t="s">
        <v>61</v>
      </c>
      <c r="E24" s="10" t="s">
        <v>302</v>
      </c>
      <c r="F24" s="94"/>
      <c r="G24" s="94"/>
      <c r="H24" s="97"/>
      <c r="I24" s="97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</row>
    <row r="25" ht="30.0" customHeight="1">
      <c r="A25" s="22"/>
      <c r="B25" s="93" t="str">
        <f>'Critères'!B24</f>
        <v>4.8</v>
      </c>
      <c r="C25" s="94" t="str">
        <f>'Critères'!C24</f>
        <v>Chaque média non temporel a-t-il, si nécessaire, une alternative (hors cas particuliers) ?</v>
      </c>
      <c r="D25" s="95" t="str">
        <f>IF('P01'!F25="O",'P01'!D25,"NT")</f>
        <v>NA</v>
      </c>
      <c r="E25" s="10" t="s">
        <v>302</v>
      </c>
      <c r="F25" s="94"/>
      <c r="G25" s="94"/>
      <c r="H25" s="97"/>
      <c r="I25" s="97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</row>
    <row r="26" ht="30.0" customHeight="1">
      <c r="A26" s="22"/>
      <c r="B26" s="93" t="str">
        <f>'Critères'!B25</f>
        <v>4.9</v>
      </c>
      <c r="C26" s="94" t="str">
        <f>'Critères'!C25</f>
        <v>Pour chaque média non temporel ayant une alternative, cette alternative est-elle pertinente ?</v>
      </c>
      <c r="D26" s="95" t="str">
        <f>IF('P01'!F26="O",'P01'!D26,"NT")</f>
        <v>NA</v>
      </c>
      <c r="E26" s="10" t="s">
        <v>302</v>
      </c>
      <c r="F26" s="94"/>
      <c r="G26" s="94"/>
      <c r="H26" s="97"/>
      <c r="I26" s="97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</row>
    <row r="27" ht="30.0" customHeight="1">
      <c r="A27" s="22"/>
      <c r="B27" s="93" t="str">
        <f>'Critères'!B26</f>
        <v>4.10</v>
      </c>
      <c r="C27" s="94" t="str">
        <f>'Critères'!C26</f>
        <v>Chaque son déclenché automatiquement est-il contrôlable par l’utilisateur ?</v>
      </c>
      <c r="D27" s="95" t="str">
        <f>IF('P01'!F27="O",'P01'!D27,"NT")</f>
        <v>NA</v>
      </c>
      <c r="E27" s="10" t="s">
        <v>302</v>
      </c>
      <c r="F27" s="94"/>
      <c r="G27" s="94"/>
      <c r="H27" s="97"/>
      <c r="I27" s="97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</row>
    <row r="28" ht="30.0" customHeight="1">
      <c r="A28" s="22"/>
      <c r="B28" s="93" t="str">
        <f>'Critères'!B27</f>
        <v>4.11</v>
      </c>
      <c r="C28" s="94" t="str">
        <f>'Critères'!C27</f>
        <v>La consultation de chaque média temporel est-elle, si nécessaire, contrôlable par le clavier et tout dispositif de pointage ?</v>
      </c>
      <c r="D28" s="95" t="str">
        <f>IF('P01'!F28="O",'P01'!D28,"NT")</f>
        <v>NA</v>
      </c>
      <c r="E28" s="10" t="s">
        <v>302</v>
      </c>
      <c r="F28" s="94"/>
      <c r="G28" s="94"/>
      <c r="H28" s="97"/>
      <c r="I28" s="97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</row>
    <row r="29" ht="30.0" customHeight="1">
      <c r="A29" s="22"/>
      <c r="B29" s="93" t="str">
        <f>'Critères'!B28</f>
        <v>4.12</v>
      </c>
      <c r="C29" s="94" t="str">
        <f>'Critères'!C28</f>
        <v>La consultation de chaque média non temporel est-elle contrôlable par le clavier et tout dispositif de pointage ?</v>
      </c>
      <c r="D29" s="95" t="str">
        <f>IF('P01'!F29="O",'P01'!D29,"NT")</f>
        <v>NA</v>
      </c>
      <c r="E29" s="10" t="s">
        <v>302</v>
      </c>
      <c r="F29" s="94"/>
      <c r="G29" s="94"/>
      <c r="H29" s="97"/>
      <c r="I29" s="97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</row>
    <row r="30" ht="30.0" customHeight="1">
      <c r="A30" s="87"/>
      <c r="B30" s="93" t="str">
        <f>'Critères'!B29</f>
        <v>4.13</v>
      </c>
      <c r="C30" s="94" t="str">
        <f>'Critères'!C29</f>
        <v>Chaque média temporel et non temporel est-il compatible avec les technologies d’assistance (hors cas particuliers) ?</v>
      </c>
      <c r="D30" s="95" t="str">
        <f>IF('P01'!F30="O",'P01'!D30,"NT")</f>
        <v>NA</v>
      </c>
      <c r="E30" s="10" t="s">
        <v>302</v>
      </c>
      <c r="F30" s="94"/>
      <c r="G30" s="94"/>
      <c r="H30" s="97"/>
      <c r="I30" s="97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</row>
    <row r="31" ht="30.0" customHeight="1">
      <c r="A31" s="80" t="str">
        <f>'Critères'!$A$30</f>
        <v>TABLEAUX</v>
      </c>
      <c r="B31" s="93" t="str">
        <f>'Critères'!B30</f>
        <v>5.1</v>
      </c>
      <c r="C31" s="94" t="str">
        <f>'Critères'!C30</f>
        <v>Chaque tableau de données complexe a-t-il un résumé ?</v>
      </c>
      <c r="D31" s="95" t="str">
        <f>IF('P01'!F31="O",'P01'!D31,"NT")</f>
        <v>NA</v>
      </c>
      <c r="E31" s="10" t="s">
        <v>302</v>
      </c>
      <c r="F31" s="94"/>
      <c r="G31" s="94"/>
      <c r="H31" s="97"/>
      <c r="I31" s="97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</row>
    <row r="32" ht="30.0" customHeight="1">
      <c r="A32" s="22"/>
      <c r="B32" s="93" t="str">
        <f>'Critères'!B31</f>
        <v>5.2</v>
      </c>
      <c r="C32" s="94" t="str">
        <f>'Critères'!C31</f>
        <v>Pour chaque tableau de données complexe ayant un résumé, celui-ci est-il pertinent ?</v>
      </c>
      <c r="D32" s="95" t="str">
        <f>IF('P01'!F32="O",'P01'!D32,"NT")</f>
        <v>NA</v>
      </c>
      <c r="E32" s="10" t="s">
        <v>302</v>
      </c>
      <c r="F32" s="94"/>
      <c r="G32" s="94"/>
      <c r="H32" s="97"/>
      <c r="I32" s="97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</row>
    <row r="33" ht="30.0" customHeight="1">
      <c r="A33" s="22"/>
      <c r="B33" s="93" t="str">
        <f>'Critères'!B32</f>
        <v>5.3</v>
      </c>
      <c r="C33" s="94" t="str">
        <f>'Critères'!C32</f>
        <v>Pour chaque tableau de mise en forme, le contenu linéarisé reste-t-il compréhensible ?</v>
      </c>
      <c r="D33" s="95" t="str">
        <f>IF('P01'!F33="O",'P01'!D33,"NT")</f>
        <v>NA</v>
      </c>
      <c r="E33" s="10" t="s">
        <v>302</v>
      </c>
      <c r="F33" s="94"/>
      <c r="G33" s="94"/>
      <c r="H33" s="97"/>
      <c r="I33" s="97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</row>
    <row r="34" ht="30.0" customHeight="1">
      <c r="A34" s="22"/>
      <c r="B34" s="93" t="str">
        <f>'Critères'!B33</f>
        <v>5.4</v>
      </c>
      <c r="C34" s="94" t="str">
        <f>'Critères'!C33</f>
        <v>Pour chaque tableau de données ayant un titre, le titre est-il correctement associé au tableau de données ?</v>
      </c>
      <c r="D34" s="95" t="str">
        <f>IF('P01'!F34="O",'P01'!D34,"NT")</f>
        <v>NA</v>
      </c>
      <c r="E34" s="10" t="s">
        <v>302</v>
      </c>
      <c r="F34" s="94"/>
      <c r="G34" s="94"/>
      <c r="H34" s="97"/>
      <c r="I34" s="97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</row>
    <row r="35" ht="30.0" customHeight="1">
      <c r="A35" s="22"/>
      <c r="B35" s="93" t="str">
        <f>'Critères'!B34</f>
        <v>5.5</v>
      </c>
      <c r="C35" s="94" t="str">
        <f>'Critères'!C34</f>
        <v>Pour chaque tableau de données ayant un titre, celui-ci est-il pertinent ?</v>
      </c>
      <c r="D35" s="95" t="str">
        <f>IF('P01'!F35="O",'P01'!D35,"NT")</f>
        <v>NA</v>
      </c>
      <c r="E35" s="10" t="s">
        <v>302</v>
      </c>
      <c r="F35" s="94"/>
      <c r="G35" s="94"/>
      <c r="H35" s="97"/>
      <c r="I35" s="97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</row>
    <row r="36" ht="30.0" customHeight="1">
      <c r="A36" s="22"/>
      <c r="B36" s="93" t="str">
        <f>'Critères'!B35</f>
        <v>5.6</v>
      </c>
      <c r="C36" s="94" t="str">
        <f>'Critères'!C35</f>
        <v>Pour chaque tableau de données, chaque en-tête de colonnes et chaque en-tête de lignes sont-ils correctement déclarés ?</v>
      </c>
      <c r="D36" s="95" t="str">
        <f>IF('P01'!F36="O",'P01'!D36,"NT")</f>
        <v>C</v>
      </c>
      <c r="E36" s="10" t="s">
        <v>302</v>
      </c>
      <c r="F36" s="94"/>
      <c r="G36" s="94"/>
      <c r="H36" s="97"/>
      <c r="I36" s="97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</row>
    <row r="37" ht="30.0" customHeight="1">
      <c r="A37" s="22"/>
      <c r="B37" s="93" t="str">
        <f>'Critères'!B36</f>
        <v>5.7</v>
      </c>
      <c r="C37" s="94" t="str">
        <f>'Critères'!C36</f>
        <v>Pour chaque tableau de données, la technique appropriée permettant d’associer chaque cellule avec ses en-têtes est-elle utilisée (hors cas particuliers) ?</v>
      </c>
      <c r="D37" s="95" t="str">
        <f>IF('P01'!F37="O",'P01'!D37,"NT")</f>
        <v>NA</v>
      </c>
      <c r="E37" s="10" t="s">
        <v>302</v>
      </c>
      <c r="F37" s="94"/>
      <c r="G37" s="94"/>
      <c r="H37" s="97"/>
      <c r="I37" s="97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</row>
    <row r="38" ht="30.0" customHeight="1">
      <c r="A38" s="87"/>
      <c r="B38" s="93" t="str">
        <f>'Critères'!B37</f>
        <v>5.8</v>
      </c>
      <c r="C38" s="94" t="str">
        <f>'Critères'!C37</f>
        <v>Chaque tableau de mise en forme ne doit pas utiliser d’éléments propres aux tableaux de données. Cette règle est-elle respectée ?</v>
      </c>
      <c r="D38" s="95" t="str">
        <f>IF('P01'!F38="O",'P01'!D38,"NT")</f>
        <v>NA</v>
      </c>
      <c r="E38" s="10" t="s">
        <v>302</v>
      </c>
      <c r="F38" s="94"/>
      <c r="G38" s="94"/>
      <c r="H38" s="97"/>
      <c r="I38" s="97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</row>
    <row r="39" ht="30.0" customHeight="1">
      <c r="A39" s="80" t="str">
        <f>'Critères'!$A$38</f>
        <v>LIENS</v>
      </c>
      <c r="B39" s="93" t="str">
        <f>'Critères'!B38</f>
        <v>6.1</v>
      </c>
      <c r="C39" s="94" t="str">
        <f>'Critères'!C38</f>
        <v>Chaque lien est-il explicite (hors cas particuliers) ?</v>
      </c>
      <c r="D39" s="98" t="s">
        <v>61</v>
      </c>
      <c r="E39" s="10" t="s">
        <v>302</v>
      </c>
      <c r="F39" s="88"/>
      <c r="G39" s="94"/>
      <c r="H39" s="97"/>
      <c r="I39" s="97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</row>
    <row r="40" ht="30.0" customHeight="1">
      <c r="A40" s="87"/>
      <c r="B40" s="93" t="str">
        <f>'Critères'!B39</f>
        <v>6.2</v>
      </c>
      <c r="C40" s="94" t="str">
        <f>'Critères'!C39</f>
        <v>Dans chaque page web, chaque lien, a-t-il un intitulé ?</v>
      </c>
      <c r="D40" s="98" t="s">
        <v>61</v>
      </c>
      <c r="E40" s="96" t="s">
        <v>302</v>
      </c>
      <c r="F40" s="94"/>
      <c r="G40" s="94"/>
      <c r="H40" s="97"/>
      <c r="I40" s="97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</row>
    <row r="41" ht="30.0" customHeight="1">
      <c r="A41" s="80" t="str">
        <f>'Critères'!$A$40</f>
        <v>SCRIPTS</v>
      </c>
      <c r="B41" s="93" t="str">
        <f>'Critères'!B40</f>
        <v>7.1</v>
      </c>
      <c r="C41" s="94" t="str">
        <f>'Critères'!C40</f>
        <v>Chaque script est-il, si nécessaire, compatible avec les technologies d’assistance ?</v>
      </c>
      <c r="D41" s="98" t="s">
        <v>61</v>
      </c>
      <c r="E41" s="10" t="s">
        <v>302</v>
      </c>
      <c r="F41" s="88"/>
      <c r="G41" s="88"/>
      <c r="H41" s="97"/>
      <c r="I41" s="97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</row>
    <row r="42" ht="30.0" customHeight="1">
      <c r="A42" s="22"/>
      <c r="B42" s="93" t="str">
        <f>'Critères'!B41</f>
        <v>7.2</v>
      </c>
      <c r="C42" s="94" t="str">
        <f>'Critères'!C41</f>
        <v>Pour chaque script ayant une alternative, cette alternative est-elle pertinente ?</v>
      </c>
      <c r="D42" s="98" t="s">
        <v>65</v>
      </c>
      <c r="E42" s="10" t="s">
        <v>302</v>
      </c>
      <c r="G42" s="94"/>
      <c r="H42" s="97"/>
      <c r="I42" s="97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</row>
    <row r="43" ht="30.0" customHeight="1">
      <c r="A43" s="22"/>
      <c r="B43" s="93" t="str">
        <f>'Critères'!B42</f>
        <v>7.3</v>
      </c>
      <c r="C43" s="94" t="str">
        <f>'Critères'!C42</f>
        <v>Chaque script est-il contrôlable par le clavier et par tout dispositif de pointage (hors cas particuliers) ?</v>
      </c>
      <c r="D43" s="95" t="str">
        <f>IF('P01'!F43="O",'P01'!D43,"NT")</f>
        <v>C</v>
      </c>
      <c r="E43" s="10" t="s">
        <v>302</v>
      </c>
      <c r="F43" s="94"/>
      <c r="G43" s="94"/>
      <c r="H43" s="97"/>
      <c r="I43" s="97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</row>
    <row r="44" ht="30.0" customHeight="1">
      <c r="A44" s="22"/>
      <c r="B44" s="93" t="str">
        <f>'Critères'!B43</f>
        <v>7.4</v>
      </c>
      <c r="C44" s="94" t="str">
        <f>'Critères'!C43</f>
        <v>Pour chaque script qui initie un changement de contexte, l’utilisateur est-il averti ou en a-t-il le contrôle ?</v>
      </c>
      <c r="D44" s="95" t="str">
        <f>IF('P01'!F44="O",'P01'!D44,"NT")</f>
        <v>NA</v>
      </c>
      <c r="E44" s="10" t="s">
        <v>302</v>
      </c>
      <c r="F44" s="94"/>
      <c r="G44" s="94"/>
      <c r="H44" s="97"/>
      <c r="I44" s="97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</row>
    <row r="45" ht="30.0" customHeight="1">
      <c r="A45" s="87"/>
      <c r="B45" s="93" t="str">
        <f>'Critères'!B44</f>
        <v>7.5</v>
      </c>
      <c r="C45" s="94" t="str">
        <f>'Critères'!C44</f>
        <v>Dans chaque page web, les messages de statut sont-ils correctement restitués par les technologies d’assistance ?</v>
      </c>
      <c r="D45" s="98" t="s">
        <v>65</v>
      </c>
      <c r="E45" s="10" t="s">
        <v>302</v>
      </c>
      <c r="F45" s="94"/>
      <c r="G45" s="94"/>
      <c r="H45" s="97"/>
      <c r="I45" s="97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</row>
    <row r="46" ht="30.0" customHeight="1">
      <c r="A46" s="80" t="str">
        <f>'Critères'!$A$45</f>
        <v>ÉLÉMENTS OBLIGATOIRES</v>
      </c>
      <c r="B46" s="93" t="str">
        <f>'Critères'!B45</f>
        <v>8.1</v>
      </c>
      <c r="C46" s="94" t="str">
        <f>'Critères'!C45</f>
        <v>Chaque page web est-elle définie par un type de document ?</v>
      </c>
      <c r="D46" s="95" t="str">
        <f>IF('P01'!F46="O",'P01'!D46,"NT")</f>
        <v>C</v>
      </c>
      <c r="E46" s="10" t="s">
        <v>302</v>
      </c>
      <c r="F46" s="94"/>
      <c r="G46" s="94"/>
      <c r="H46" s="97"/>
      <c r="I46" s="97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</row>
    <row r="47" ht="30.0" customHeight="1">
      <c r="A47" s="22"/>
      <c r="B47" s="93" t="str">
        <f>'Critères'!B46</f>
        <v>8.2</v>
      </c>
      <c r="C47" s="94" t="str">
        <f>'Critères'!C46</f>
        <v>Pour chaque page web, le code source généré est-il valide selon le type de document spécifié (hors cas particuliers) ?</v>
      </c>
      <c r="D47" s="95" t="str">
        <f>IF('P01'!F47="O",'P01'!D47,"NT")</f>
        <v>C</v>
      </c>
      <c r="E47" s="10" t="s">
        <v>302</v>
      </c>
      <c r="F47" s="94"/>
      <c r="G47" s="94"/>
      <c r="H47" s="97"/>
      <c r="I47" s="97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</row>
    <row r="48" ht="30.0" customHeight="1">
      <c r="A48" s="22"/>
      <c r="B48" s="93" t="str">
        <f>'Critères'!B47</f>
        <v>8.3</v>
      </c>
      <c r="C48" s="94" t="str">
        <f>'Critères'!C47</f>
        <v>Dans chaque page web, la langue par défaut est-elle présente ?</v>
      </c>
      <c r="D48" s="95" t="str">
        <f>IF('P01'!F48="O",'P01'!D48,"NT")</f>
        <v>C</v>
      </c>
      <c r="E48" s="10" t="s">
        <v>302</v>
      </c>
      <c r="F48" s="94"/>
      <c r="G48" s="94"/>
      <c r="H48" s="97"/>
      <c r="I48" s="97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</row>
    <row r="49" ht="30.0" customHeight="1">
      <c r="A49" s="22"/>
      <c r="B49" s="93" t="str">
        <f>'Critères'!B48</f>
        <v>8.4</v>
      </c>
      <c r="C49" s="94" t="str">
        <f>'Critères'!C48</f>
        <v>Pour chaque page web ayant une langue par défaut, le code de langue est-il pertinent ?</v>
      </c>
      <c r="D49" s="95" t="str">
        <f>IF('P01'!F49="O",'P01'!D49,"NT")</f>
        <v>C</v>
      </c>
      <c r="E49" s="10" t="s">
        <v>302</v>
      </c>
      <c r="F49" s="94"/>
      <c r="G49" s="94"/>
      <c r="H49" s="97"/>
      <c r="I49" s="97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</row>
    <row r="50" ht="30.0" customHeight="1">
      <c r="A50" s="22"/>
      <c r="B50" s="93" t="str">
        <f>'Critères'!B49</f>
        <v>8.5</v>
      </c>
      <c r="C50" s="94" t="str">
        <f>'Critères'!C49</f>
        <v>Chaque page web a-t-elle un titre de page ?</v>
      </c>
      <c r="D50" s="95" t="str">
        <f>IF('P01'!F50="O",'P01'!D50,"NT")</f>
        <v>C</v>
      </c>
      <c r="E50" s="10" t="s">
        <v>302</v>
      </c>
      <c r="F50" s="94"/>
      <c r="G50" s="94"/>
      <c r="H50" s="97"/>
      <c r="I50" s="97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</row>
    <row r="51" ht="30.0" customHeight="1">
      <c r="A51" s="22"/>
      <c r="B51" s="93" t="str">
        <f>'Critères'!B50</f>
        <v>8.6</v>
      </c>
      <c r="C51" s="94" t="str">
        <f>'Critères'!C50</f>
        <v>Pour chaque page web ayant un titre de page, ce titre est-il pertinent ?</v>
      </c>
      <c r="D51" s="95" t="str">
        <f>IF('P01'!F51="O",'P01'!D51,"NT")</f>
        <v>C</v>
      </c>
      <c r="E51" s="10" t="s">
        <v>302</v>
      </c>
      <c r="F51" s="94"/>
      <c r="G51" s="94"/>
      <c r="H51" s="97"/>
      <c r="I51" s="97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</row>
    <row r="52">
      <c r="A52" s="22"/>
      <c r="B52" s="93" t="str">
        <f>'Critères'!B51</f>
        <v>8.7</v>
      </c>
      <c r="C52" s="94" t="str">
        <f>'Critères'!C51</f>
        <v>Dans chaque page web, chaque changement de langue est-il indiqué dans le code source (hors cas particuliers) ?</v>
      </c>
      <c r="D52" s="98" t="s">
        <v>65</v>
      </c>
      <c r="E52" s="10" t="s">
        <v>302</v>
      </c>
      <c r="F52" s="88"/>
      <c r="G52" s="94"/>
      <c r="H52" s="97"/>
      <c r="I52" s="97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</row>
    <row r="53" ht="30.0" customHeight="1">
      <c r="A53" s="22"/>
      <c r="B53" s="93" t="str">
        <f>'Critères'!B52</f>
        <v>8.8</v>
      </c>
      <c r="C53" s="94" t="str">
        <f>'Critères'!C52</f>
        <v>Dans chaque page web, le code de langue de chaque changement de langue est-il valide et pertinent ?</v>
      </c>
      <c r="D53" s="95" t="str">
        <f>IF('P01'!F53="O",'P01'!D53,"NT")</f>
        <v>NA</v>
      </c>
      <c r="E53" s="10" t="s">
        <v>302</v>
      </c>
      <c r="F53" s="94"/>
      <c r="G53" s="94"/>
      <c r="H53" s="97"/>
      <c r="I53" s="97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</row>
    <row r="54">
      <c r="A54" s="22"/>
      <c r="B54" s="93" t="str">
        <f>'Critères'!B53</f>
        <v>8.9</v>
      </c>
      <c r="C54" s="94" t="str">
        <f>'Critères'!C53</f>
        <v>Dans chaque page web, les balises ne doivent pas être utilisées uniquement à des fins de présentation. Cette règle est-elle respectée ?</v>
      </c>
      <c r="D54" s="98" t="s">
        <v>61</v>
      </c>
      <c r="E54" s="10" t="s">
        <v>302</v>
      </c>
      <c r="F54" s="88"/>
      <c r="G54" s="94"/>
      <c r="H54" s="97"/>
      <c r="I54" s="97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</row>
    <row r="55" ht="30.0" customHeight="1">
      <c r="A55" s="87"/>
      <c r="B55" s="93" t="str">
        <f>'Critères'!B54</f>
        <v>8.10</v>
      </c>
      <c r="C55" s="94" t="str">
        <f>'Critères'!C54</f>
        <v>Dans chaque page web, les changements du sens de lecture sont-ils signalés ?</v>
      </c>
      <c r="D55" s="95" t="str">
        <f>IF('P01'!F55="O",'P01'!D55,"NT")</f>
        <v>NA</v>
      </c>
      <c r="E55" s="10" t="s">
        <v>302</v>
      </c>
      <c r="F55" s="94"/>
      <c r="G55" s="94"/>
      <c r="H55" s="97"/>
      <c r="I55" s="97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</row>
    <row r="56" ht="30.0" customHeight="1">
      <c r="A56" s="80" t="str">
        <f>'Critères'!$A$55</f>
        <v>STRUCTURATION</v>
      </c>
      <c r="B56" s="93" t="str">
        <f>'Critères'!B55</f>
        <v>9.1</v>
      </c>
      <c r="C56" s="94" t="str">
        <f>'Critères'!C55</f>
        <v>Dans chaque page web, l’information est-elle structurée par l’utilisation appropriée de titres ?</v>
      </c>
      <c r="D56" s="98" t="s">
        <v>61</v>
      </c>
      <c r="E56" s="10" t="s">
        <v>302</v>
      </c>
      <c r="F56" s="88"/>
      <c r="G56" s="94"/>
      <c r="H56" s="97"/>
      <c r="I56" s="97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</row>
    <row r="57" ht="30.0" customHeight="1">
      <c r="A57" s="22"/>
      <c r="B57" s="93" t="str">
        <f>'Critères'!B56</f>
        <v>9.2</v>
      </c>
      <c r="C57" s="94" t="str">
        <f>'Critères'!C56</f>
        <v>Dans chaque page web, la structure du document est-elle cohérente (hors cas particuliers) ?</v>
      </c>
      <c r="D57" s="95" t="str">
        <f>IF('P01'!F57="O",'P01'!D57,"NT")</f>
        <v>C</v>
      </c>
      <c r="E57" s="10" t="s">
        <v>302</v>
      </c>
      <c r="F57" s="94"/>
      <c r="G57" s="94"/>
      <c r="H57" s="97"/>
      <c r="I57" s="97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</row>
    <row r="58" ht="30.0" customHeight="1">
      <c r="A58" s="22"/>
      <c r="B58" s="93" t="str">
        <f>'Critères'!B57</f>
        <v>9.3</v>
      </c>
      <c r="C58" s="94" t="str">
        <f>'Critères'!C57</f>
        <v>Dans chaque page web, chaque liste est-elle correctement structurée ?</v>
      </c>
      <c r="D58" s="98" t="s">
        <v>61</v>
      </c>
      <c r="E58" s="10" t="s">
        <v>302</v>
      </c>
      <c r="F58" s="94"/>
      <c r="G58" s="94"/>
      <c r="H58" s="97"/>
      <c r="I58" s="97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</row>
    <row r="59" ht="30.0" customHeight="1">
      <c r="A59" s="87"/>
      <c r="B59" s="93" t="str">
        <f>'Critères'!B58</f>
        <v>9.4</v>
      </c>
      <c r="C59" s="94" t="str">
        <f>'Critères'!C58</f>
        <v>Dans chaque page web, chaque citation est-elle correctement indiquée ?</v>
      </c>
      <c r="D59" s="98" t="s">
        <v>61</v>
      </c>
      <c r="E59" s="10" t="s">
        <v>302</v>
      </c>
      <c r="F59" s="88"/>
      <c r="G59" s="94"/>
      <c r="H59" s="97"/>
      <c r="I59" s="97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</row>
    <row r="60" ht="30.0" customHeight="1">
      <c r="A60" s="80" t="str">
        <f>'Critères'!$A$59</f>
        <v>PRÉSENTATION</v>
      </c>
      <c r="B60" s="93" t="str">
        <f>'Critères'!B59</f>
        <v>10.1</v>
      </c>
      <c r="C60" s="94" t="str">
        <f>'Critères'!C59</f>
        <v>Dans le site web, des feuilles de styles sont-elles utilisées pour contrôler la présentation de l’information ?</v>
      </c>
      <c r="D60" s="95" t="str">
        <f>IF('P01'!F60="O",'P01'!D60,"NT")</f>
        <v>C</v>
      </c>
      <c r="E60" s="10" t="s">
        <v>302</v>
      </c>
      <c r="F60" s="94"/>
      <c r="G60" s="94"/>
      <c r="H60" s="97"/>
      <c r="I60" s="97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</row>
    <row r="61" ht="30.0" customHeight="1">
      <c r="A61" s="22"/>
      <c r="B61" s="93" t="str">
        <f>'Critères'!B60</f>
        <v>10.2</v>
      </c>
      <c r="C61" s="94" t="str">
        <f>'Critères'!C60</f>
        <v>Dans chaque page web, le contenu visible porteur d’information reste-t-il présent lorsque les feuilles de styles sont désactivées ?</v>
      </c>
      <c r="D61" s="98" t="s">
        <v>61</v>
      </c>
      <c r="E61" s="10" t="s">
        <v>302</v>
      </c>
      <c r="F61" s="88"/>
      <c r="G61" s="94"/>
      <c r="H61" s="97"/>
      <c r="I61" s="97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</row>
    <row r="62" ht="30.0" customHeight="1">
      <c r="A62" s="22"/>
      <c r="B62" s="93" t="str">
        <f>'Critères'!B61</f>
        <v>10.3</v>
      </c>
      <c r="C62" s="94" t="str">
        <f>'Critères'!C61</f>
        <v>Dans chaque page web, l’information reste-t-elle compréhensible lorsque les feuilles de styles sont désactivées ?</v>
      </c>
      <c r="D62" s="98" t="s">
        <v>61</v>
      </c>
      <c r="E62" s="10" t="s">
        <v>302</v>
      </c>
      <c r="F62" s="88"/>
      <c r="G62" s="94"/>
      <c r="H62" s="97"/>
      <c r="I62" s="97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</row>
    <row r="63" ht="30.0" customHeight="1">
      <c r="A63" s="22"/>
      <c r="B63" s="93" t="str">
        <f>'Critères'!B62</f>
        <v>10.4</v>
      </c>
      <c r="C63" s="94" t="str">
        <f>'Critères'!C62</f>
        <v>Dans chaque page web, le texte reste-t-il lisible lorsque la taille des caractères est augmentée jusqu’à 200%, au moins (hors cas particuliers) ?</v>
      </c>
      <c r="D63" s="95" t="str">
        <f>IF('P01'!F63="O",'P01'!D63,"NT")</f>
        <v>C</v>
      </c>
      <c r="E63" s="10" t="s">
        <v>302</v>
      </c>
      <c r="F63" s="94"/>
      <c r="G63" s="94"/>
      <c r="H63" s="97"/>
      <c r="I63" s="97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</row>
    <row r="64" ht="30.0" customHeight="1">
      <c r="A64" s="22"/>
      <c r="B64" s="93" t="str">
        <f>'Critères'!B63</f>
        <v>10.5</v>
      </c>
      <c r="C64" s="94" t="str">
        <f>'Critères'!C63</f>
        <v>Dans chaque page web, les déclarations CSS de couleurs de fond d’élément et de police sont-elles correctement utilisées ?</v>
      </c>
      <c r="D64" s="95" t="str">
        <f>IF('P01'!F64="O",'P01'!D64,"NT")</f>
        <v>C</v>
      </c>
      <c r="E64" s="10" t="s">
        <v>302</v>
      </c>
      <c r="F64" s="94"/>
      <c r="G64" s="94"/>
      <c r="H64" s="97"/>
      <c r="I64" s="97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</row>
    <row r="65" ht="30.0" customHeight="1">
      <c r="A65" s="22"/>
      <c r="B65" s="93" t="str">
        <f>'Critères'!B64</f>
        <v>10.6</v>
      </c>
      <c r="C65" s="94" t="str">
        <f>'Critères'!C64</f>
        <v>Dans chaque page web, chaque lien dont la nature n’est pas évidente est-il visible par rapport au texte environnant ?</v>
      </c>
      <c r="D65" s="95" t="str">
        <f>IF('P01'!F65="O",'P01'!D65,"NT")</f>
        <v>NA</v>
      </c>
      <c r="E65" s="10" t="s">
        <v>302</v>
      </c>
      <c r="F65" s="94"/>
      <c r="G65" s="94"/>
      <c r="H65" s="97"/>
      <c r="I65" s="97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</row>
    <row r="66" ht="30.0" customHeight="1">
      <c r="A66" s="22"/>
      <c r="B66" s="93" t="str">
        <f>'Critères'!B65</f>
        <v>10.7</v>
      </c>
      <c r="C66" s="94" t="str">
        <f>'Critères'!C65</f>
        <v>Dans chaque page web, pour chaque élément recevant le focus, la prise de focus est-elle visible ?</v>
      </c>
      <c r="D66" s="98" t="s">
        <v>61</v>
      </c>
      <c r="E66" s="10" t="s">
        <v>302</v>
      </c>
      <c r="F66" s="88"/>
      <c r="G66" s="94"/>
      <c r="H66" s="97"/>
      <c r="I66" s="97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</row>
    <row r="67" ht="30.0" customHeight="1">
      <c r="A67" s="22"/>
      <c r="B67" s="93" t="str">
        <f>'Critères'!B66</f>
        <v>10.8</v>
      </c>
      <c r="C67" s="94" t="str">
        <f>'Critères'!C66</f>
        <v>Pour chaque page web, les contenus cachés ont-ils vocation à être ignorés par les technologies d’assistance ?</v>
      </c>
      <c r="D67" s="95" t="str">
        <f>IF('P01'!F67="O",'P01'!D67,"NT")</f>
        <v>C</v>
      </c>
      <c r="E67" s="10" t="s">
        <v>302</v>
      </c>
      <c r="F67" s="94"/>
      <c r="G67" s="94"/>
      <c r="H67" s="97"/>
      <c r="I67" s="97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</row>
    <row r="68" ht="30.0" customHeight="1">
      <c r="A68" s="22"/>
      <c r="B68" s="93" t="str">
        <f>'Critères'!B67</f>
        <v>10.9</v>
      </c>
      <c r="C68" s="94" t="str">
        <f>'Critères'!C67</f>
        <v>Dans chaque page web, l’information ne doit pas être donnée uniquement par la forme, taille ou position. Cette règle est-elle respectée ?</v>
      </c>
      <c r="D68" s="95" t="str">
        <f>IF('P01'!F68="O",'P01'!D68,"NT")</f>
        <v>NA</v>
      </c>
      <c r="E68" s="10" t="s">
        <v>302</v>
      </c>
      <c r="F68" s="94"/>
      <c r="G68" s="94"/>
      <c r="H68" s="97"/>
      <c r="I68" s="97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</row>
    <row r="69" ht="30.0" customHeight="1">
      <c r="A69" s="22"/>
      <c r="B69" s="93" t="str">
        <f>'Critères'!B68</f>
        <v>10.10</v>
      </c>
      <c r="C69" s="94" t="str">
        <f>'Critères'!C68</f>
        <v>Dans chaque page web, l’information ne doit pas être donnée par la forme, taille ou position uniquement. Cette règle est-elle implémentée de façon pertinente ?</v>
      </c>
      <c r="D69" s="95" t="str">
        <f>IF('P01'!F69="O",'P01'!D69,"NT")</f>
        <v>NA</v>
      </c>
      <c r="E69" s="10" t="s">
        <v>302</v>
      </c>
      <c r="F69" s="94"/>
      <c r="G69" s="94"/>
      <c r="H69" s="97"/>
      <c r="I69" s="97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</row>
    <row r="70" ht="30.0" customHeight="1">
      <c r="A70" s="22"/>
      <c r="B70" s="93" t="str">
        <f>'Critères'!B69</f>
        <v>10.11</v>
      </c>
      <c r="C70" s="94" t="str">
        <f>'Critères'!C69</f>
        <v>Pour chaque page web, les contenus peuvent-ils être présentés sans perte d’information ou de fonctionnalité et sans avoir recours soit à un défilement vertical pour une fenêtre ayant une hauteur de 256 px, soit à un défilement horizontal pour une fenêtre ayant une largeur de 320 px (hors cas particuliers) ?</v>
      </c>
      <c r="D70" s="95" t="str">
        <f>IF('P01'!F70="O",'P01'!D70,"NT")</f>
        <v>C</v>
      </c>
      <c r="E70" s="10" t="s">
        <v>302</v>
      </c>
      <c r="F70" s="94"/>
      <c r="G70" s="94"/>
      <c r="H70" s="97"/>
      <c r="I70" s="97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</row>
    <row r="71" ht="30.0" customHeight="1">
      <c r="A71" s="22"/>
      <c r="B71" s="93" t="str">
        <f>'Critères'!B70</f>
        <v>10.12</v>
      </c>
      <c r="C71" s="94" t="str">
        <f>'Critères'!C70</f>
        <v>Dans chaque page web, les propriétés d’espacement du texte peuvent-elles être redéfinies par l’utilisateur sans perte de contenu ou de fonctionnalité (hors cas particuliers) ?</v>
      </c>
      <c r="D71" s="98" t="s">
        <v>61</v>
      </c>
      <c r="E71" s="10" t="s">
        <v>302</v>
      </c>
      <c r="F71" s="88"/>
      <c r="G71" s="94"/>
      <c r="H71" s="97"/>
      <c r="I71" s="97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</row>
    <row r="72" ht="30.0" customHeight="1">
      <c r="A72" s="22"/>
      <c r="B72" s="93" t="str">
        <f>'Critères'!B71</f>
        <v>10.13</v>
      </c>
      <c r="C72" s="94" t="str">
        <f>'Critères'!C71</f>
        <v>Dans chaque page web, les contenus additionnels apparaissant à la prise de focus ou au survol d’un composant d’interface sont-ils contrôlables par l’utilisateur (hors cas particuliers) ?</v>
      </c>
      <c r="D72" s="95" t="str">
        <f>IF('P01'!F72="O",'P01'!D72,"NT")</f>
        <v>NA</v>
      </c>
      <c r="E72" s="10" t="s">
        <v>302</v>
      </c>
      <c r="F72" s="94"/>
      <c r="G72" s="94"/>
      <c r="H72" s="97"/>
      <c r="I72" s="97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</row>
    <row r="73" ht="30.0" customHeight="1">
      <c r="A73" s="87"/>
      <c r="B73" s="93" t="str">
        <f>'Critères'!B72</f>
        <v>10.14</v>
      </c>
      <c r="C73" s="94" t="str">
        <f>'Critères'!C72</f>
        <v>Dans chaque page web, les contenus additionnels apparaissant via les styles CSS uniquement peuvent-ils être rendus visibles au clavier et par tout dispositif de pointage ?</v>
      </c>
      <c r="D73" s="95" t="str">
        <f>IF('P01'!F73="O",'P01'!D73,"NT")</f>
        <v>NA</v>
      </c>
      <c r="E73" s="10" t="s">
        <v>302</v>
      </c>
      <c r="F73" s="94"/>
      <c r="G73" s="94"/>
      <c r="H73" s="97"/>
      <c r="I73" s="97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</row>
    <row r="74" ht="30.0" customHeight="1">
      <c r="A74" s="80" t="str">
        <f>'Critères'!$A$73</f>
        <v>FORMULAIRES</v>
      </c>
      <c r="B74" s="93" t="str">
        <f>'Critères'!B73</f>
        <v>11.1</v>
      </c>
      <c r="C74" s="94" t="str">
        <f>'Critères'!C73</f>
        <v>Chaque champ de formulaire a-t-il une étiquette ?</v>
      </c>
      <c r="D74" s="98" t="s">
        <v>65</v>
      </c>
      <c r="E74" s="10" t="s">
        <v>302</v>
      </c>
      <c r="F74" s="94"/>
      <c r="G74" s="88"/>
      <c r="H74" s="97"/>
      <c r="I74" s="97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</row>
    <row r="75" ht="30.0" customHeight="1">
      <c r="A75" s="22"/>
      <c r="B75" s="93" t="str">
        <f>'Critères'!B74</f>
        <v>11.2</v>
      </c>
      <c r="C75" s="94" t="str">
        <f>'Critères'!C74</f>
        <v>Chaque étiquette associée à un champ de formulaire est-elle pertinente (hors cas particuliers) ?</v>
      </c>
      <c r="D75" s="95" t="str">
        <f>IF('P01'!F75="O",'P01'!D75,"NT")</f>
        <v>NA</v>
      </c>
      <c r="E75" s="10" t="s">
        <v>302</v>
      </c>
      <c r="F75" s="94"/>
      <c r="G75" s="94"/>
      <c r="H75" s="97"/>
      <c r="I75" s="97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</row>
    <row r="76" ht="30.0" customHeight="1">
      <c r="A76" s="22"/>
      <c r="B76" s="93" t="str">
        <f>'Critères'!B75</f>
        <v>11.3</v>
      </c>
      <c r="C76" s="94" t="str">
        <f>'Critères'!C75</f>
        <v>Dans chaque formulaire, chaque étiquette associée à un champ de formulaire ayant la même fonction et répété plusieurs fois dans une même page ou dans un ensemble de pages est-elle cohérente ?</v>
      </c>
      <c r="D76" s="95" t="str">
        <f>IF('P01'!F76="O",'P01'!D76,"NT")</f>
        <v>NA</v>
      </c>
      <c r="E76" s="10" t="s">
        <v>302</v>
      </c>
      <c r="F76" s="94"/>
      <c r="G76" s="94"/>
      <c r="H76" s="97"/>
      <c r="I76" s="97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</row>
    <row r="77" ht="30.0" customHeight="1">
      <c r="A77" s="22"/>
      <c r="B77" s="93" t="str">
        <f>'Critères'!B76</f>
        <v>11.4</v>
      </c>
      <c r="C77" s="94" t="str">
        <f>'Critères'!C76</f>
        <v>Dans chaque formulaire, chaque étiquette de champ et son champ associé sont-ils accolés (hors cas particuliers) ?</v>
      </c>
      <c r="D77" s="95" t="str">
        <f>IF('P01'!F77="O",'P01'!D77,"NT")</f>
        <v>NA</v>
      </c>
      <c r="E77" s="10" t="s">
        <v>302</v>
      </c>
      <c r="F77" s="94"/>
      <c r="G77" s="94"/>
      <c r="H77" s="97"/>
      <c r="I77" s="97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</row>
    <row r="78" ht="30.0" customHeight="1">
      <c r="A78" s="22"/>
      <c r="B78" s="93" t="str">
        <f>'Critères'!B77</f>
        <v>11.5</v>
      </c>
      <c r="C78" s="94" t="str">
        <f>'Critères'!C77</f>
        <v>Dans chaque formulaire, les champs de même nature sont-ils regroupés, si nécessaire ?</v>
      </c>
      <c r="D78" s="95" t="str">
        <f>IF('P01'!F78="O",'P01'!D78,"NT")</f>
        <v>NA</v>
      </c>
      <c r="E78" s="10" t="s">
        <v>302</v>
      </c>
      <c r="F78" s="94"/>
      <c r="G78" s="94"/>
      <c r="H78" s="97"/>
      <c r="I78" s="97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</row>
    <row r="79" ht="30.0" customHeight="1">
      <c r="A79" s="22"/>
      <c r="B79" s="93" t="str">
        <f>'Critères'!B78</f>
        <v>11.6</v>
      </c>
      <c r="C79" s="94" t="str">
        <f>'Critères'!C78</f>
        <v>Dans chaque formulaire, chaque regroupement de champs de même nature a-t-il une légende ?</v>
      </c>
      <c r="D79" s="95" t="str">
        <f>IF('P01'!F79="O",'P01'!D79,"NT")</f>
        <v>NA</v>
      </c>
      <c r="E79" s="10" t="s">
        <v>302</v>
      </c>
      <c r="F79" s="94"/>
      <c r="G79" s="94"/>
      <c r="H79" s="97"/>
      <c r="I79" s="97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</row>
    <row r="80" ht="30.0" customHeight="1">
      <c r="A80" s="22"/>
      <c r="B80" s="93" t="str">
        <f>'Critères'!B79</f>
        <v>11.7</v>
      </c>
      <c r="C80" s="94" t="str">
        <f>'Critères'!C79</f>
        <v>Dans chaque formulaire, chaque légende associée à un regroupement de champs de même nature est-elle pertinente ?</v>
      </c>
      <c r="D80" s="95" t="str">
        <f>IF('P01'!F80="O",'P01'!D80,"NT")</f>
        <v>NA</v>
      </c>
      <c r="E80" s="10" t="s">
        <v>302</v>
      </c>
      <c r="F80" s="94"/>
      <c r="G80" s="94"/>
      <c r="H80" s="97"/>
      <c r="I80" s="97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</row>
    <row r="81" ht="30.0" customHeight="1">
      <c r="A81" s="22"/>
      <c r="B81" s="93" t="str">
        <f>'Critères'!B80</f>
        <v>11.8</v>
      </c>
      <c r="C81" s="94" t="str">
        <f>'Critères'!C80</f>
        <v>Dans chaque formulaire, les items de même nature d’une liste de choix sont-ils regroupées de manière pertinente ?</v>
      </c>
      <c r="D81" s="95" t="str">
        <f>IF('P01'!F81="O",'P01'!D81,"NT")</f>
        <v>NA</v>
      </c>
      <c r="E81" s="10" t="s">
        <v>302</v>
      </c>
      <c r="F81" s="94"/>
      <c r="G81" s="94"/>
      <c r="H81" s="97"/>
      <c r="I81" s="97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</row>
    <row r="82" ht="30.0" customHeight="1">
      <c r="A82" s="22"/>
      <c r="B82" s="93" t="str">
        <f>'Critères'!B81</f>
        <v>11.9</v>
      </c>
      <c r="C82" s="94" t="str">
        <f>'Critères'!C81</f>
        <v>Dans chaque formulaire, l’intitulé de chaque bouton est-il pertinent (hors cas particuliers) ?</v>
      </c>
      <c r="D82" s="95" t="str">
        <f>IF('P01'!F82="O",'P01'!D82,"NT")</f>
        <v>NA</v>
      </c>
      <c r="E82" s="10" t="s">
        <v>302</v>
      </c>
      <c r="F82" s="94"/>
      <c r="G82" s="94"/>
      <c r="H82" s="97"/>
      <c r="I82" s="97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</row>
    <row r="83" ht="30.0" customHeight="1">
      <c r="A83" s="22"/>
      <c r="B83" s="93" t="str">
        <f>'Critères'!B82</f>
        <v>11.10</v>
      </c>
      <c r="C83" s="94" t="str">
        <f>'Critères'!C82</f>
        <v>Dans chaque formulaire, le contrôle de saisie est-il utilisé de manière pertinente (hors cas particuliers) ?</v>
      </c>
      <c r="D83" s="95" t="str">
        <f>IF('P01'!F83="O",'P01'!D83,"NT")</f>
        <v>NA</v>
      </c>
      <c r="E83" s="10" t="s">
        <v>302</v>
      </c>
      <c r="F83" s="94"/>
      <c r="G83" s="94"/>
      <c r="H83" s="97"/>
      <c r="I83" s="97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</row>
    <row r="84" ht="30.0" customHeight="1">
      <c r="A84" s="22"/>
      <c r="B84" s="93" t="str">
        <f>'Critères'!B83</f>
        <v>11.11</v>
      </c>
      <c r="C84" s="94" t="str">
        <f>'Critères'!C83</f>
        <v>Dans chaque formulaire, le contrôle de saisie est-il accompagné, si nécessaire, de suggestions facilitant la correction des erreurs de saisie ?</v>
      </c>
      <c r="D84" s="95" t="str">
        <f>IF('P01'!F84="O",'P01'!D84,"NT")</f>
        <v>NA</v>
      </c>
      <c r="E84" s="10" t="s">
        <v>302</v>
      </c>
      <c r="F84" s="94"/>
      <c r="G84" s="94"/>
      <c r="H84" s="97"/>
      <c r="I84" s="97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</row>
    <row r="85" ht="30.0" customHeight="1">
      <c r="A85" s="22"/>
      <c r="B85" s="93" t="str">
        <f>'Critères'!B84</f>
        <v>11.12</v>
      </c>
      <c r="C85" s="94" t="str">
        <f>'Critères'!C84</f>
        <v>Pour chaque formulaire qui modifie ou supprime des données, ou qui transmet des réponses à un test ou à un examen, ou dont la validation a des conséquences financières ou juridiques, les données saisies peuvent-elles être modifiées, mises à jour ou récupérées par l’utilisateur ?</v>
      </c>
      <c r="D85" s="95" t="str">
        <f>IF('P01'!F85="O",'P01'!D85,"NT")</f>
        <v>NA</v>
      </c>
      <c r="E85" s="10" t="s">
        <v>302</v>
      </c>
      <c r="F85" s="94"/>
      <c r="G85" s="94"/>
      <c r="H85" s="97"/>
      <c r="I85" s="97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</row>
    <row r="86" ht="30.0" customHeight="1">
      <c r="A86" s="87"/>
      <c r="B86" s="93" t="str">
        <f>'Critères'!B85</f>
        <v>11.13</v>
      </c>
      <c r="C86" s="94" t="str">
        <f>'Critères'!C85</f>
        <v>La finalité d’un champ de saisie peut-elle être déduite pour faciliter le remplissage automatique des champs avec les données de l’utilisateur ?</v>
      </c>
      <c r="D86" s="95" t="str">
        <f>IF('P01'!F86="O",'P01'!D86,"NT")</f>
        <v>NA</v>
      </c>
      <c r="E86" s="10" t="s">
        <v>302</v>
      </c>
      <c r="F86" s="94"/>
      <c r="G86" s="94"/>
      <c r="H86" s="97"/>
      <c r="I86" s="97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</row>
    <row r="87" ht="30.0" customHeight="1">
      <c r="A87" s="80" t="str">
        <f>'Critères'!$A$86</f>
        <v>NAVIGATION</v>
      </c>
      <c r="B87" s="93" t="str">
        <f>'Critères'!B86</f>
        <v>12.1</v>
      </c>
      <c r="C87" s="94" t="str">
        <f>'Critères'!C86</f>
        <v>Chaque ensemble de pages dispose-t-il de deux systèmes de navigation différents, au moins (hors cas particuliers) ?</v>
      </c>
      <c r="D87" s="95" t="str">
        <f>IF('P01'!F87="O",'P01'!D87,"NT")</f>
        <v>C</v>
      </c>
      <c r="E87" s="10" t="s">
        <v>302</v>
      </c>
      <c r="F87" s="94"/>
      <c r="G87" s="94"/>
      <c r="H87" s="97"/>
      <c r="I87" s="97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</row>
    <row r="88" ht="30.0" customHeight="1">
      <c r="A88" s="22"/>
      <c r="B88" s="93" t="str">
        <f>'Critères'!B87</f>
        <v>12.2</v>
      </c>
      <c r="C88" s="94" t="str">
        <f>'Critères'!C87</f>
        <v>Dans chaque ensemble de pages, le menu et les barres de navigation sont-ils toujours à la même place (hors cas particuliers) ?</v>
      </c>
      <c r="D88" s="95" t="str">
        <f>IF('P01'!F88="O",'P01'!D88,"NT")</f>
        <v>C</v>
      </c>
      <c r="E88" s="10" t="s">
        <v>302</v>
      </c>
      <c r="F88" s="94"/>
      <c r="G88" s="94"/>
      <c r="H88" s="97"/>
      <c r="I88" s="97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</row>
    <row r="89" ht="30.0" customHeight="1">
      <c r="A89" s="22"/>
      <c r="B89" s="93" t="str">
        <f>'Critères'!B88</f>
        <v>12.3</v>
      </c>
      <c r="C89" s="94" t="str">
        <f>'Critères'!C88</f>
        <v>La page « plan du site » est-elle pertinente ?</v>
      </c>
      <c r="D89" s="95" t="str">
        <f>IF('P01'!F89="O",'P01'!D89,"NT")</f>
        <v>C</v>
      </c>
      <c r="E89" s="10" t="s">
        <v>302</v>
      </c>
      <c r="F89" s="94"/>
      <c r="G89" s="94"/>
      <c r="H89" s="97"/>
      <c r="I89" s="97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</row>
    <row r="90" ht="30.0" customHeight="1">
      <c r="A90" s="22"/>
      <c r="B90" s="93" t="str">
        <f>'Critères'!B89</f>
        <v>12.4</v>
      </c>
      <c r="C90" s="94" t="str">
        <f>'Critères'!C89</f>
        <v>Dans chaque ensemble de pages, la page « plan du site » est-elle atteignable de manière identique ?</v>
      </c>
      <c r="D90" s="95" t="str">
        <f>IF('P01'!F90="O",'P01'!D90,"NT")</f>
        <v>C</v>
      </c>
      <c r="E90" s="10" t="s">
        <v>302</v>
      </c>
      <c r="F90" s="94"/>
      <c r="G90" s="94"/>
      <c r="H90" s="97"/>
      <c r="I90" s="97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</row>
    <row r="91" ht="30.0" customHeight="1">
      <c r="A91" s="22"/>
      <c r="B91" s="93" t="str">
        <f>'Critères'!B90</f>
        <v>12.5</v>
      </c>
      <c r="C91" s="94" t="str">
        <f>'Critères'!C90</f>
        <v>Dans chaque ensemble de pages, le moteur de recherche est-il atteignable de manière identique ?</v>
      </c>
      <c r="D91" s="95" t="str">
        <f>IF('P01'!F91="O",'P01'!D91,"NT")</f>
        <v>C</v>
      </c>
      <c r="E91" s="10" t="s">
        <v>302</v>
      </c>
      <c r="F91" s="94"/>
      <c r="G91" s="94"/>
      <c r="H91" s="97"/>
      <c r="I91" s="97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</row>
    <row r="92" ht="30.0" customHeight="1">
      <c r="A92" s="22"/>
      <c r="B92" s="93" t="str">
        <f>'Critères'!B91</f>
        <v>12.6</v>
      </c>
      <c r="C92" s="94" t="str">
        <f>'Critères'!C91</f>
        <v>Les zones de regroupement de contenus présentes dans plusieurs pages web (zones d’en-tête, de navigation principale, de contenu principal, de pied de page et de moteur de recherche) peuvent-elles être atteintes ou évitées ?</v>
      </c>
      <c r="D92" s="95" t="str">
        <f>IF('P01'!F92="O",'P01'!D92,"NT")</f>
        <v>C</v>
      </c>
      <c r="E92" s="10" t="s">
        <v>302</v>
      </c>
      <c r="F92" s="94"/>
      <c r="G92" s="94"/>
      <c r="H92" s="97"/>
      <c r="I92" s="97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</row>
    <row r="93" ht="30.0" customHeight="1">
      <c r="A93" s="22"/>
      <c r="B93" s="93" t="str">
        <f>'Critères'!B92</f>
        <v>12.7</v>
      </c>
      <c r="C93" s="94" t="str">
        <f>'Critères'!C92</f>
        <v>Dans chaque page web, un lien d’évitement ou d’accès rapide à la zone de contenu principal est-il présent (hors cas particuliers) ?</v>
      </c>
      <c r="D93" s="95" t="str">
        <f>IF('P01'!F93="O",'P01'!D93,"NT")</f>
        <v>C</v>
      </c>
      <c r="E93" s="10" t="s">
        <v>302</v>
      </c>
      <c r="F93" s="94"/>
      <c r="G93" s="94"/>
      <c r="H93" s="97"/>
      <c r="I93" s="97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</row>
    <row r="94" ht="30.0" customHeight="1">
      <c r="A94" s="22"/>
      <c r="B94" s="93" t="str">
        <f>'Critères'!B93</f>
        <v>12.8</v>
      </c>
      <c r="C94" s="94" t="str">
        <f>'Critères'!C93</f>
        <v>Dans chaque page web, l’ordre de tabulation est-il cohérent ?</v>
      </c>
      <c r="D94" s="98" t="s">
        <v>61</v>
      </c>
      <c r="E94" s="10" t="s">
        <v>302</v>
      </c>
      <c r="F94" s="94"/>
      <c r="G94" s="88"/>
      <c r="H94" s="97"/>
      <c r="I94" s="97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</row>
    <row r="95" ht="30.0" customHeight="1">
      <c r="A95" s="22"/>
      <c r="B95" s="93" t="str">
        <f>'Critères'!B94</f>
        <v>12.9</v>
      </c>
      <c r="C95" s="94" t="str">
        <f>'Critères'!C94</f>
        <v>Dans chaque page web, la navigation ne doit pas contenir de piège au clavier. Cette règle est-elle respectée ?</v>
      </c>
      <c r="D95" s="95" t="str">
        <f>IF('P01'!F95="O",'P01'!D95,"NT")</f>
        <v>C</v>
      </c>
      <c r="E95" s="10" t="s">
        <v>302</v>
      </c>
      <c r="F95" s="94"/>
      <c r="G95" s="94"/>
      <c r="H95" s="97"/>
      <c r="I95" s="97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</row>
    <row r="96" ht="30.0" customHeight="1">
      <c r="A96" s="22"/>
      <c r="B96" s="93" t="str">
        <f>'Critères'!B95</f>
        <v>12.10</v>
      </c>
      <c r="C96" s="94" t="str">
        <f>'Critères'!C95</f>
        <v>Dans chaque page web, les raccourcis clavier n’utilisant qu’une seule touche (lettre minuscule ou majuscule, ponctuation, chiffre ou symbole) sont-ils contrôlables par l’utilisateur ?</v>
      </c>
      <c r="D96" s="95" t="str">
        <f>IF('P01'!F96="O",'P01'!D96,"NT")</f>
        <v>NA</v>
      </c>
      <c r="E96" s="10" t="s">
        <v>302</v>
      </c>
      <c r="F96" s="94"/>
      <c r="G96" s="94"/>
      <c r="H96" s="97"/>
      <c r="I96" s="97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</row>
    <row r="97" ht="30.0" customHeight="1">
      <c r="A97" s="87"/>
      <c r="B97" s="93" t="str">
        <f>'Critères'!B96</f>
        <v>12.11</v>
      </c>
      <c r="C97" s="94" t="str">
        <f>'Critères'!C96</f>
        <v>Dans chaque page web, les contenus additionnels apparaissant au survol, à la prise de focus ou à l’activation d’un composant d’interface sont-ils si nécessaire atteignables au clavier ?</v>
      </c>
      <c r="D97" s="95" t="str">
        <f>IF('P01'!F97="O",'P01'!D97,"NT")</f>
        <v>NA</v>
      </c>
      <c r="E97" s="10" t="s">
        <v>302</v>
      </c>
      <c r="F97" s="94"/>
      <c r="G97" s="94"/>
      <c r="H97" s="97"/>
      <c r="I97" s="97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</row>
    <row r="98" ht="30.0" customHeight="1">
      <c r="A98" s="80" t="str">
        <f>'Critères'!$A$97</f>
        <v>CONSULTATION</v>
      </c>
      <c r="B98" s="93" t="str">
        <f>'Critères'!B97</f>
        <v>13.1</v>
      </c>
      <c r="C98" s="94" t="str">
        <f>'Critères'!C97</f>
        <v>Pour chaque page web, l’utilisateur a-t-il le contrôle de chaque limite de temps modifiant le contenu (hors cas particuliers) ?</v>
      </c>
      <c r="D98" s="95" t="str">
        <f>IF('P01'!F98="O",'P01'!D98,"NT")</f>
        <v>NA</v>
      </c>
      <c r="E98" s="10" t="s">
        <v>302</v>
      </c>
      <c r="F98" s="94"/>
      <c r="G98" s="94"/>
      <c r="H98" s="97"/>
      <c r="I98" s="97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</row>
    <row r="99" ht="30.0" customHeight="1">
      <c r="A99" s="22"/>
      <c r="B99" s="93" t="str">
        <f>'Critères'!B98</f>
        <v>13.2</v>
      </c>
      <c r="C99" s="94" t="str">
        <f>'Critères'!C98</f>
        <v>Dans chaque page web, l’ouverture d’une nouvelle fenêtre ne doit pas être déclenchée sans action de l’utilisateur. Cette règle est-elle respectée ?</v>
      </c>
      <c r="D99" s="95" t="str">
        <f>IF('P01'!F99="O",'P01'!D99,"NT")</f>
        <v>C</v>
      </c>
      <c r="E99" s="10" t="s">
        <v>302</v>
      </c>
      <c r="F99" s="94"/>
      <c r="G99" s="94"/>
      <c r="H99" s="97"/>
      <c r="I99" s="97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</row>
    <row r="100" ht="30.0" customHeight="1">
      <c r="A100" s="22"/>
      <c r="B100" s="93" t="str">
        <f>'Critères'!B99</f>
        <v>13.3</v>
      </c>
      <c r="C100" s="94" t="str">
        <f>'Critères'!C99</f>
        <v>Dans chaque page web, chaque document bureautique en téléchargement possède-t-il, si nécessaire, une version accessible (hors cas particuliers) ?</v>
      </c>
      <c r="D100" s="98" t="s">
        <v>65</v>
      </c>
      <c r="E100" s="10" t="s">
        <v>302</v>
      </c>
      <c r="F100" s="88" t="s">
        <v>307</v>
      </c>
      <c r="G100" s="94"/>
      <c r="H100" s="97"/>
      <c r="I100" s="97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</row>
    <row r="101" ht="30.0" customHeight="1">
      <c r="A101" s="22"/>
      <c r="B101" s="93" t="str">
        <f>'Critères'!B100</f>
        <v>13.4</v>
      </c>
      <c r="C101" s="94" t="str">
        <f>'Critères'!C100</f>
        <v>Pour chaque document bureautique ayant une version accessible, cette version offre-t-elle la même information ?</v>
      </c>
      <c r="D101" s="95" t="str">
        <f>IF('P01'!F101="O",'P01'!D101,"NT")</f>
        <v>NA</v>
      </c>
      <c r="E101" s="10" t="s">
        <v>302</v>
      </c>
      <c r="F101" s="94"/>
      <c r="G101" s="94"/>
      <c r="H101" s="97"/>
      <c r="I101" s="97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</row>
    <row r="102" ht="30.0" customHeight="1">
      <c r="A102" s="22"/>
      <c r="B102" s="93" t="str">
        <f>'Critères'!B101</f>
        <v>13.5</v>
      </c>
      <c r="C102" s="94" t="str">
        <f>'Critères'!C101</f>
        <v>Dans chaque page web, chaque contenu cryptique (art ASCII, émoticon, syntaxe cryptique) a-t-il une alternative ?</v>
      </c>
      <c r="D102" s="95" t="str">
        <f>IF('P01'!F102="O",'P01'!D102,"NT")</f>
        <v>NA</v>
      </c>
      <c r="E102" s="10" t="s">
        <v>302</v>
      </c>
      <c r="F102" s="94"/>
      <c r="G102" s="94"/>
      <c r="H102" s="97"/>
      <c r="I102" s="97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</row>
    <row r="103" ht="30.0" customHeight="1">
      <c r="A103" s="22"/>
      <c r="B103" s="93" t="str">
        <f>'Critères'!B102</f>
        <v>13.6</v>
      </c>
      <c r="C103" s="94" t="str">
        <f>'Critères'!C102</f>
        <v>Dans chaque page web, pour chaque contenu cryptique (art ASCII, émoticon, syntaxe cryptique) ayant une alternative, cette alternative est-elle pertinente ?</v>
      </c>
      <c r="D103" s="95" t="str">
        <f>IF('P01'!F103="O",'P01'!D103,"NT")</f>
        <v>NA</v>
      </c>
      <c r="E103" s="10" t="s">
        <v>302</v>
      </c>
      <c r="F103" s="94"/>
      <c r="G103" s="94"/>
      <c r="H103" s="97"/>
      <c r="I103" s="97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</row>
    <row r="104" ht="30.0" customHeight="1">
      <c r="A104" s="22"/>
      <c r="B104" s="93" t="str">
        <f>'Critères'!B103</f>
        <v>13.7</v>
      </c>
      <c r="C104" s="94" t="str">
        <f>'Critères'!C103</f>
        <v>Dans chaque page web, les changements brusques de luminosité ou les effets de flash sont-ils correctement utilisés ?</v>
      </c>
      <c r="D104" s="95" t="str">
        <f>IF('P01'!F104="O",'P01'!D104,"NT")</f>
        <v>NA</v>
      </c>
      <c r="E104" s="10" t="s">
        <v>302</v>
      </c>
      <c r="F104" s="94"/>
      <c r="G104" s="94"/>
      <c r="H104" s="97"/>
      <c r="I104" s="97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</row>
    <row r="105" ht="30.0" customHeight="1">
      <c r="A105" s="22"/>
      <c r="B105" s="93" t="str">
        <f>'Critères'!B104</f>
        <v>13.8</v>
      </c>
      <c r="C105" s="94" t="str">
        <f>'Critères'!C104</f>
        <v>Dans chaque page web, chaque contenu en mouvement ou clignotant est-il contrôlable par l’utilisateur ?</v>
      </c>
      <c r="D105" s="98" t="s">
        <v>61</v>
      </c>
      <c r="E105" s="10" t="s">
        <v>302</v>
      </c>
      <c r="F105" s="88"/>
      <c r="G105" s="94"/>
      <c r="H105" s="97"/>
      <c r="I105" s="97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</row>
    <row r="106" ht="30.0" customHeight="1">
      <c r="A106" s="22"/>
      <c r="B106" s="93" t="str">
        <f>'Critères'!B105</f>
        <v>13.9</v>
      </c>
      <c r="C106" s="94" t="str">
        <f>'Critères'!C105</f>
        <v>Dans chaque page web, le contenu proposé est-il consultable quelle que soit l’orientation de l’écran (portrait ou paysage) (hors cas particuliers) ?</v>
      </c>
      <c r="D106" s="95" t="str">
        <f>IF('P01'!F106="O",'P01'!D106,"NT")</f>
        <v>C</v>
      </c>
      <c r="E106" s="10" t="s">
        <v>302</v>
      </c>
      <c r="F106" s="94"/>
      <c r="G106" s="94"/>
      <c r="H106" s="97"/>
      <c r="I106" s="97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</row>
    <row r="107" ht="30.0" customHeight="1">
      <c r="A107" s="22"/>
      <c r="B107" s="93" t="str">
        <f>'Critères'!B106</f>
        <v>13.10</v>
      </c>
      <c r="C107" s="94" t="str">
        <f>'Critères'!C106</f>
        <v>Dans chaque page web, les fonctionnalités utilisables ou disponibles au moyen d’un geste complexe peuvent-elles être également disponibles au moyen d’un geste simple (hors cas particuliers) ?</v>
      </c>
      <c r="D107" s="95" t="str">
        <f>IF('P01'!F107="O",'P01'!D107,"NT")</f>
        <v>NA</v>
      </c>
      <c r="E107" s="10" t="s">
        <v>302</v>
      </c>
      <c r="F107" s="94"/>
      <c r="G107" s="94"/>
      <c r="H107" s="97"/>
      <c r="I107" s="97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</row>
    <row r="108" ht="30.0" customHeight="1">
      <c r="A108" s="22"/>
      <c r="B108" s="93" t="str">
        <f>'Critères'!B107</f>
        <v>13.11</v>
      </c>
      <c r="C108" s="94" t="str">
        <f>'Critères'!C107</f>
        <v>Dans chaque page web, les actions déclenchées au moyen d’un dispositif de pointage sur un point unique de l’écran peuvent-elles faire l’objet d’une annulation (hors cas particuliers) ?</v>
      </c>
      <c r="D108" s="95" t="str">
        <f>IF('P01'!F108="O",'P01'!D108,"NT")</f>
        <v>C</v>
      </c>
      <c r="E108" s="10" t="s">
        <v>302</v>
      </c>
      <c r="F108" s="94"/>
      <c r="G108" s="94"/>
      <c r="H108" s="97"/>
      <c r="I108" s="97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</row>
    <row r="109" ht="30.0" customHeight="1">
      <c r="A109" s="87"/>
      <c r="B109" s="93" t="str">
        <f>'Critères'!B108</f>
        <v>13.12</v>
      </c>
      <c r="C109" s="94" t="str">
        <f>'Critères'!C108</f>
        <v>Dans chaque page web, les fonctionnalités qui impliquent un mouvement de l’appareil ou vers l’appareil peuvent-elles être satisfaites de manière alternative (hors cas particuliers) ?</v>
      </c>
      <c r="D109" s="95" t="str">
        <f>IF('P01'!F109="O",'P01'!D109,"NT")</f>
        <v>NA</v>
      </c>
      <c r="E109" s="10" t="s">
        <v>302</v>
      </c>
      <c r="F109" s="94"/>
      <c r="G109" s="94"/>
      <c r="H109" s="97"/>
      <c r="I109" s="97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</row>
    <row r="110" ht="15.75" customHeight="1">
      <c r="A110" s="4"/>
      <c r="B110" s="75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</row>
    <row r="111" ht="15.75" customHeight="1">
      <c r="A111" s="4"/>
      <c r="B111" s="75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</row>
    <row r="112" ht="15.75" customHeight="1">
      <c r="A112" s="4"/>
      <c r="B112" s="75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</row>
    <row r="113" ht="15.75" customHeight="1">
      <c r="A113" s="4"/>
      <c r="B113" s="75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</row>
    <row r="114" ht="15.75" customHeight="1">
      <c r="A114" s="4"/>
      <c r="B114" s="75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</row>
    <row r="115" ht="15.75" customHeight="1">
      <c r="A115" s="4"/>
      <c r="B115" s="75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</row>
    <row r="116" ht="15.75" customHeight="1">
      <c r="A116" s="4"/>
      <c r="B116" s="75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</row>
    <row r="117" ht="15.75" customHeight="1">
      <c r="A117" s="4"/>
      <c r="B117" s="75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</row>
    <row r="118" ht="15.75" customHeight="1">
      <c r="A118" s="4"/>
      <c r="B118" s="75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</row>
    <row r="119" ht="15.75" customHeight="1">
      <c r="A119" s="4"/>
      <c r="B119" s="75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</row>
    <row r="120" ht="15.75" customHeight="1">
      <c r="A120" s="4"/>
      <c r="B120" s="75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</row>
    <row r="121" ht="15.75" customHeight="1">
      <c r="A121" s="4"/>
      <c r="B121" s="75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</row>
    <row r="122" ht="15.75" customHeight="1">
      <c r="A122" s="4"/>
      <c r="B122" s="75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</row>
    <row r="123" ht="15.75" customHeight="1">
      <c r="A123" s="4"/>
      <c r="B123" s="75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</row>
    <row r="124" ht="15.75" customHeight="1">
      <c r="A124" s="4"/>
      <c r="B124" s="75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</row>
    <row r="125" ht="15.75" customHeight="1">
      <c r="A125" s="4"/>
      <c r="B125" s="75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</row>
    <row r="126" ht="15.75" customHeight="1">
      <c r="A126" s="4"/>
      <c r="B126" s="75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</row>
    <row r="127" ht="15.75" customHeight="1">
      <c r="A127" s="4"/>
      <c r="B127" s="75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</row>
    <row r="128" ht="15.75" customHeight="1">
      <c r="A128" s="4"/>
      <c r="B128" s="75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</row>
    <row r="129" ht="15.75" customHeight="1">
      <c r="A129" s="4"/>
      <c r="B129" s="75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</row>
    <row r="130" ht="15.75" customHeight="1">
      <c r="A130" s="4"/>
      <c r="B130" s="75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</row>
    <row r="131" ht="15.75" customHeight="1">
      <c r="A131" s="4"/>
      <c r="B131" s="75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</row>
    <row r="132" ht="15.75" customHeight="1">
      <c r="A132" s="4"/>
      <c r="B132" s="75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</row>
    <row r="133" ht="15.75" customHeight="1">
      <c r="A133" s="4"/>
      <c r="B133" s="75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</row>
    <row r="134" ht="15.75" customHeight="1">
      <c r="A134" s="4"/>
      <c r="B134" s="75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</row>
    <row r="135" ht="15.75" customHeight="1">
      <c r="A135" s="4"/>
      <c r="B135" s="75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</row>
    <row r="136" ht="15.75" customHeight="1">
      <c r="A136" s="4"/>
      <c r="B136" s="75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</row>
    <row r="137" ht="15.75" customHeight="1">
      <c r="A137" s="4"/>
      <c r="B137" s="75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</row>
    <row r="138" ht="15.75" customHeight="1">
      <c r="A138" s="4"/>
      <c r="B138" s="75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</row>
    <row r="139" ht="15.75" customHeight="1">
      <c r="A139" s="4"/>
      <c r="B139" s="75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</row>
    <row r="140" ht="15.75" customHeight="1">
      <c r="A140" s="4"/>
      <c r="B140" s="75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</row>
    <row r="141" ht="15.75" customHeight="1">
      <c r="A141" s="4"/>
      <c r="B141" s="75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</row>
    <row r="142" ht="15.75" customHeight="1">
      <c r="A142" s="4"/>
      <c r="B142" s="75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</row>
    <row r="143" ht="15.75" customHeight="1">
      <c r="A143" s="4"/>
      <c r="B143" s="75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</row>
    <row r="144" ht="15.75" customHeight="1">
      <c r="A144" s="4"/>
      <c r="B144" s="75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</row>
    <row r="145" ht="15.75" customHeight="1">
      <c r="A145" s="4"/>
      <c r="B145" s="75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</row>
    <row r="146" ht="15.75" customHeight="1">
      <c r="A146" s="4"/>
      <c r="B146" s="75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</row>
    <row r="147" ht="15.75" customHeight="1">
      <c r="A147" s="4"/>
      <c r="B147" s="75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</row>
    <row r="148" ht="15.75" customHeight="1">
      <c r="A148" s="4"/>
      <c r="B148" s="75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</row>
    <row r="149" ht="15.75" customHeight="1">
      <c r="A149" s="4"/>
      <c r="B149" s="75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</row>
    <row r="150" ht="15.75" customHeight="1">
      <c r="A150" s="4"/>
      <c r="B150" s="75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</row>
    <row r="151" ht="15.75" customHeight="1">
      <c r="A151" s="4"/>
      <c r="B151" s="75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</row>
    <row r="152" ht="15.75" customHeight="1">
      <c r="A152" s="4"/>
      <c r="B152" s="75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</row>
    <row r="153" ht="15.75" customHeight="1">
      <c r="A153" s="4"/>
      <c r="B153" s="75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</row>
    <row r="154" ht="15.75" customHeight="1">
      <c r="A154" s="4"/>
      <c r="B154" s="75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</row>
    <row r="155" ht="15.75" customHeight="1">
      <c r="A155" s="4"/>
      <c r="B155" s="75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</row>
    <row r="156" ht="15.75" customHeight="1">
      <c r="A156" s="4"/>
      <c r="B156" s="75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</row>
    <row r="157" ht="15.75" customHeight="1">
      <c r="A157" s="4"/>
      <c r="B157" s="75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</row>
    <row r="158" ht="15.75" customHeight="1">
      <c r="A158" s="4"/>
      <c r="B158" s="75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</row>
    <row r="159" ht="15.75" customHeight="1">
      <c r="A159" s="4"/>
      <c r="B159" s="75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</row>
    <row r="160" ht="15.75" customHeight="1">
      <c r="A160" s="4"/>
      <c r="B160" s="75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</row>
    <row r="161" ht="15.75" customHeight="1">
      <c r="A161" s="4"/>
      <c r="B161" s="75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</row>
    <row r="162" ht="15.75" customHeight="1">
      <c r="A162" s="4"/>
      <c r="B162" s="75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</row>
    <row r="163" ht="15.75" customHeight="1">
      <c r="A163" s="4"/>
      <c r="B163" s="75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</row>
    <row r="164" ht="15.75" customHeight="1">
      <c r="A164" s="4"/>
      <c r="B164" s="75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</row>
    <row r="165" ht="15.75" customHeight="1">
      <c r="A165" s="4"/>
      <c r="B165" s="75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</row>
    <row r="166" ht="15.75" customHeight="1">
      <c r="A166" s="4"/>
      <c r="B166" s="75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</row>
    <row r="167" ht="15.75" customHeight="1">
      <c r="A167" s="4"/>
      <c r="B167" s="75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</row>
    <row r="168" ht="15.75" customHeight="1">
      <c r="A168" s="4"/>
      <c r="B168" s="75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</row>
    <row r="169" ht="15.75" customHeight="1">
      <c r="A169" s="4"/>
      <c r="B169" s="75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</row>
    <row r="170" ht="15.75" customHeight="1">
      <c r="A170" s="4"/>
      <c r="B170" s="75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</row>
    <row r="171" ht="15.75" customHeight="1">
      <c r="A171" s="4"/>
      <c r="B171" s="75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</row>
    <row r="172" ht="15.75" customHeight="1">
      <c r="A172" s="4"/>
      <c r="B172" s="75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</row>
    <row r="173" ht="15.75" customHeight="1">
      <c r="A173" s="4"/>
      <c r="B173" s="75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</row>
    <row r="174" ht="15.75" customHeight="1">
      <c r="A174" s="4"/>
      <c r="B174" s="75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</row>
    <row r="175" ht="15.75" customHeight="1">
      <c r="A175" s="4"/>
      <c r="B175" s="75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</row>
    <row r="176" ht="15.75" customHeight="1">
      <c r="A176" s="4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</row>
    <row r="177" ht="15.75" customHeight="1">
      <c r="A177" s="4"/>
      <c r="B177" s="75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</row>
    <row r="178" ht="15.75" customHeight="1">
      <c r="A178" s="4"/>
      <c r="B178" s="75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</row>
    <row r="179" ht="15.75" customHeight="1">
      <c r="A179" s="4"/>
      <c r="B179" s="75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</row>
    <row r="180" ht="15.75" customHeight="1">
      <c r="A180" s="4"/>
      <c r="B180" s="75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</row>
    <row r="181" ht="15.75" customHeight="1">
      <c r="A181" s="4"/>
      <c r="B181" s="75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</row>
    <row r="182" ht="15.75" customHeight="1">
      <c r="A182" s="4"/>
      <c r="B182" s="75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</row>
    <row r="183" ht="15.75" customHeight="1">
      <c r="A183" s="4"/>
      <c r="B183" s="75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</row>
    <row r="184" ht="15.75" customHeight="1">
      <c r="A184" s="4"/>
      <c r="B184" s="75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</row>
    <row r="185" ht="15.75" customHeight="1">
      <c r="A185" s="4"/>
      <c r="B185" s="75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</row>
    <row r="186" ht="15.75" customHeight="1">
      <c r="A186" s="4"/>
      <c r="B186" s="75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</row>
    <row r="187" ht="15.75" customHeight="1">
      <c r="A187" s="4"/>
      <c r="B187" s="75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</row>
    <row r="188" ht="15.75" customHeight="1">
      <c r="A188" s="4"/>
      <c r="B188" s="75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</row>
    <row r="189" ht="15.75" customHeight="1">
      <c r="A189" s="4"/>
      <c r="B189" s="75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</row>
    <row r="190" ht="15.75" customHeight="1">
      <c r="A190" s="4"/>
      <c r="B190" s="75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</row>
    <row r="191" ht="15.75" customHeight="1">
      <c r="A191" s="4"/>
      <c r="B191" s="75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</row>
    <row r="192" ht="15.75" customHeight="1">
      <c r="A192" s="4"/>
      <c r="B192" s="75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</row>
    <row r="193" ht="15.75" customHeight="1">
      <c r="A193" s="4"/>
      <c r="B193" s="75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</row>
    <row r="194" ht="15.75" customHeight="1">
      <c r="A194" s="4"/>
      <c r="B194" s="75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</row>
    <row r="195" ht="15.75" customHeight="1">
      <c r="A195" s="4"/>
      <c r="B195" s="75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</row>
    <row r="196" ht="15.75" customHeight="1">
      <c r="A196" s="4"/>
      <c r="B196" s="75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</row>
    <row r="197" ht="15.75" customHeight="1">
      <c r="A197" s="4"/>
      <c r="B197" s="75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</row>
    <row r="198" ht="15.75" customHeight="1">
      <c r="A198" s="4"/>
      <c r="B198" s="75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</row>
    <row r="199" ht="15.75" customHeight="1">
      <c r="A199" s="4"/>
      <c r="B199" s="75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</row>
    <row r="200" ht="15.75" customHeight="1">
      <c r="A200" s="4"/>
      <c r="B200" s="75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</row>
    <row r="201" ht="15.75" customHeight="1">
      <c r="A201" s="4"/>
      <c r="B201" s="75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</row>
    <row r="202" ht="15.75" customHeight="1">
      <c r="A202" s="4"/>
      <c r="B202" s="75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</row>
    <row r="203" ht="15.75" customHeight="1">
      <c r="A203" s="4"/>
      <c r="B203" s="75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</row>
    <row r="204" ht="15.75" customHeight="1">
      <c r="A204" s="4"/>
      <c r="B204" s="75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</row>
    <row r="205" ht="15.75" customHeight="1">
      <c r="A205" s="4"/>
      <c r="B205" s="75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</row>
    <row r="206" ht="15.75" customHeight="1">
      <c r="A206" s="4"/>
      <c r="B206" s="75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</row>
    <row r="207" ht="15.75" customHeight="1">
      <c r="A207" s="4"/>
      <c r="B207" s="75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</row>
    <row r="208" ht="15.75" customHeight="1">
      <c r="A208" s="4"/>
      <c r="B208" s="75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</row>
    <row r="209" ht="15.75" customHeight="1">
      <c r="A209" s="4"/>
      <c r="B209" s="75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</row>
    <row r="210" ht="15.75" customHeight="1">
      <c r="A210" s="4"/>
      <c r="B210" s="75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</row>
    <row r="211" ht="15.75" customHeight="1">
      <c r="A211" s="4"/>
      <c r="B211" s="75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</row>
    <row r="212" ht="15.75" customHeight="1">
      <c r="A212" s="4"/>
      <c r="B212" s="75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</row>
    <row r="213" ht="15.75" customHeight="1">
      <c r="A213" s="4"/>
      <c r="B213" s="75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</row>
    <row r="214" ht="15.75" customHeight="1">
      <c r="A214" s="4"/>
      <c r="B214" s="75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</row>
    <row r="215" ht="15.75" customHeight="1">
      <c r="A215" s="4"/>
      <c r="B215" s="75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</row>
    <row r="216" ht="15.75" customHeight="1">
      <c r="A216" s="4"/>
      <c r="B216" s="75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</row>
    <row r="217" ht="15.75" customHeight="1">
      <c r="A217" s="4"/>
      <c r="B217" s="75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</row>
    <row r="218" ht="15.75" customHeight="1">
      <c r="A218" s="4"/>
      <c r="B218" s="75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</row>
    <row r="219" ht="15.75" customHeight="1">
      <c r="A219" s="4"/>
      <c r="B219" s="75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</row>
    <row r="220" ht="15.75" customHeight="1">
      <c r="A220" s="4"/>
      <c r="B220" s="75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</row>
    <row r="221" ht="15.75" customHeight="1">
      <c r="A221" s="4"/>
      <c r="B221" s="75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</row>
    <row r="222" ht="15.75" customHeight="1">
      <c r="A222" s="4"/>
      <c r="B222" s="75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</row>
    <row r="223" ht="15.75" customHeight="1">
      <c r="A223" s="4"/>
      <c r="B223" s="75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</row>
    <row r="224" ht="15.75" customHeight="1">
      <c r="A224" s="4"/>
      <c r="B224" s="75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</row>
    <row r="225" ht="15.75" customHeight="1">
      <c r="A225" s="4"/>
      <c r="B225" s="75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</row>
    <row r="226" ht="15.75" customHeight="1">
      <c r="A226" s="4"/>
      <c r="B226" s="75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</row>
    <row r="227" ht="15.75" customHeight="1">
      <c r="A227" s="4"/>
      <c r="B227" s="75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</row>
    <row r="228" ht="15.75" customHeight="1">
      <c r="A228" s="4"/>
      <c r="B228" s="75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</row>
    <row r="229" ht="15.75" customHeight="1">
      <c r="A229" s="4"/>
      <c r="B229" s="75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</row>
    <row r="230" ht="15.75" customHeight="1">
      <c r="A230" s="4"/>
      <c r="B230" s="75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</row>
    <row r="231" ht="15.75" customHeight="1">
      <c r="A231" s="4"/>
      <c r="B231" s="75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</row>
    <row r="232" ht="15.75" customHeight="1">
      <c r="A232" s="4"/>
      <c r="B232" s="75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</row>
    <row r="233" ht="15.75" customHeight="1">
      <c r="A233" s="4"/>
      <c r="B233" s="75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</row>
    <row r="234" ht="15.75" customHeight="1">
      <c r="A234" s="4"/>
      <c r="B234" s="75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</row>
    <row r="235" ht="15.75" customHeight="1">
      <c r="A235" s="4"/>
      <c r="B235" s="75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</row>
    <row r="236" ht="15.75" customHeight="1">
      <c r="A236" s="4"/>
      <c r="B236" s="75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</row>
    <row r="237" ht="15.75" customHeight="1">
      <c r="A237" s="4"/>
      <c r="B237" s="75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</row>
    <row r="238" ht="15.75" customHeight="1">
      <c r="A238" s="4"/>
      <c r="B238" s="75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</row>
    <row r="239" ht="15.75" customHeight="1">
      <c r="A239" s="4"/>
      <c r="B239" s="75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</row>
    <row r="240" ht="15.75" customHeight="1">
      <c r="A240" s="4"/>
      <c r="B240" s="75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</row>
    <row r="241" ht="15.75" customHeight="1">
      <c r="A241" s="4"/>
      <c r="B241" s="75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</row>
    <row r="242" ht="15.75" customHeight="1">
      <c r="A242" s="4"/>
      <c r="B242" s="75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</row>
    <row r="243" ht="15.75" customHeight="1">
      <c r="A243" s="4"/>
      <c r="B243" s="75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</row>
    <row r="244" ht="15.75" customHeight="1">
      <c r="A244" s="4"/>
      <c r="B244" s="75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</row>
    <row r="245" ht="15.75" customHeight="1">
      <c r="A245" s="4"/>
      <c r="B245" s="75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</row>
    <row r="246" ht="15.75" customHeight="1">
      <c r="A246" s="4"/>
      <c r="B246" s="75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</row>
    <row r="247" ht="15.75" customHeight="1">
      <c r="A247" s="4"/>
      <c r="B247" s="75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</row>
    <row r="248" ht="15.75" customHeight="1">
      <c r="A248" s="4"/>
      <c r="B248" s="75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</row>
    <row r="249" ht="15.75" customHeight="1">
      <c r="A249" s="4"/>
      <c r="B249" s="75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</row>
    <row r="250" ht="15.75" customHeight="1">
      <c r="A250" s="4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</row>
    <row r="251" ht="15.75" customHeight="1">
      <c r="A251" s="4"/>
      <c r="B251" s="75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</row>
    <row r="252" ht="15.75" customHeight="1">
      <c r="A252" s="4"/>
      <c r="B252" s="75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</row>
    <row r="253" ht="15.75" customHeight="1">
      <c r="A253" s="4"/>
      <c r="B253" s="75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</row>
    <row r="254" ht="15.75" customHeight="1">
      <c r="A254" s="4"/>
      <c r="B254" s="75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</row>
    <row r="255" ht="15.75" customHeight="1">
      <c r="A255" s="4"/>
      <c r="B255" s="75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</row>
    <row r="256" ht="15.75" customHeight="1">
      <c r="A256" s="4"/>
      <c r="B256" s="75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</row>
    <row r="257" ht="15.75" customHeight="1">
      <c r="A257" s="4"/>
      <c r="B257" s="75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</row>
    <row r="258" ht="15.75" customHeight="1">
      <c r="A258" s="4"/>
      <c r="B258" s="75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</row>
    <row r="259" ht="15.75" customHeight="1">
      <c r="A259" s="4"/>
      <c r="B259" s="75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</row>
    <row r="260" ht="15.75" customHeight="1">
      <c r="A260" s="4"/>
      <c r="B260" s="75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</row>
    <row r="261" ht="15.75" customHeight="1">
      <c r="A261" s="4"/>
      <c r="B261" s="75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</row>
    <row r="262" ht="15.75" customHeight="1">
      <c r="A262" s="4"/>
      <c r="B262" s="75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</row>
    <row r="263" ht="15.75" customHeight="1">
      <c r="A263" s="4"/>
      <c r="B263" s="75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</row>
    <row r="264" ht="15.75" customHeight="1">
      <c r="A264" s="4"/>
      <c r="B264" s="75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</row>
    <row r="265" ht="15.75" customHeight="1">
      <c r="A265" s="4"/>
      <c r="B265" s="75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</row>
    <row r="266" ht="15.75" customHeight="1">
      <c r="A266" s="4"/>
      <c r="B266" s="75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</row>
    <row r="267" ht="15.75" customHeight="1">
      <c r="A267" s="4"/>
      <c r="B267" s="75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</row>
    <row r="268" ht="15.75" customHeight="1">
      <c r="A268" s="4"/>
      <c r="B268" s="75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</row>
    <row r="269" ht="15.75" customHeight="1">
      <c r="A269" s="4"/>
      <c r="B269" s="75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</row>
    <row r="270" ht="15.75" customHeight="1">
      <c r="A270" s="4"/>
      <c r="B270" s="75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</row>
    <row r="271" ht="15.75" customHeight="1">
      <c r="A271" s="4"/>
      <c r="B271" s="75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</row>
    <row r="272" ht="15.75" customHeight="1">
      <c r="A272" s="4"/>
      <c r="B272" s="75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</row>
    <row r="273" ht="15.75" customHeight="1">
      <c r="A273" s="4"/>
      <c r="B273" s="75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</row>
    <row r="274" ht="15.75" customHeight="1">
      <c r="A274" s="4"/>
      <c r="B274" s="75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</row>
    <row r="275" ht="15.75" customHeight="1">
      <c r="A275" s="4"/>
      <c r="B275" s="75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</row>
    <row r="276" ht="15.75" customHeight="1">
      <c r="A276" s="4"/>
      <c r="B276" s="75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</row>
    <row r="277" ht="15.75" customHeight="1">
      <c r="A277" s="4"/>
      <c r="B277" s="75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</row>
    <row r="278" ht="15.75" customHeight="1">
      <c r="A278" s="4"/>
      <c r="B278" s="75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</row>
    <row r="279" ht="15.75" customHeight="1">
      <c r="A279" s="4"/>
      <c r="B279" s="75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</row>
    <row r="280" ht="15.75" customHeight="1">
      <c r="A280" s="4"/>
      <c r="B280" s="75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</row>
    <row r="281" ht="15.75" customHeight="1">
      <c r="A281" s="4"/>
      <c r="B281" s="75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</row>
    <row r="282" ht="15.75" customHeight="1">
      <c r="A282" s="4"/>
      <c r="B282" s="75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</row>
    <row r="283" ht="15.75" customHeight="1">
      <c r="A283" s="4"/>
      <c r="B283" s="75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</row>
    <row r="284" ht="15.75" customHeight="1">
      <c r="A284" s="4"/>
      <c r="B284" s="75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</row>
    <row r="285" ht="15.75" customHeight="1">
      <c r="A285" s="4"/>
      <c r="B285" s="75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</row>
    <row r="286" ht="15.75" customHeight="1">
      <c r="A286" s="4"/>
      <c r="B286" s="75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</row>
    <row r="287" ht="15.75" customHeight="1">
      <c r="A287" s="4"/>
      <c r="B287" s="75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</row>
    <row r="288" ht="15.75" customHeight="1">
      <c r="A288" s="4"/>
      <c r="B288" s="75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</row>
    <row r="289" ht="15.75" customHeight="1">
      <c r="A289" s="4"/>
      <c r="B289" s="75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</row>
    <row r="290" ht="15.75" customHeight="1">
      <c r="A290" s="4"/>
      <c r="B290" s="75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</row>
    <row r="291" ht="15.75" customHeight="1">
      <c r="A291" s="4"/>
      <c r="B291" s="75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</row>
    <row r="292" ht="15.75" customHeight="1">
      <c r="A292" s="4"/>
      <c r="B292" s="75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</row>
    <row r="293" ht="15.75" customHeight="1">
      <c r="A293" s="4"/>
      <c r="B293" s="75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</row>
    <row r="294" ht="15.75" customHeight="1">
      <c r="A294" s="4"/>
      <c r="B294" s="75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</row>
    <row r="295" ht="15.75" customHeight="1">
      <c r="A295" s="4"/>
      <c r="B295" s="75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</row>
    <row r="296" ht="15.75" customHeight="1">
      <c r="A296" s="4"/>
      <c r="B296" s="75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</row>
    <row r="297" ht="15.75" customHeight="1">
      <c r="A297" s="4"/>
      <c r="B297" s="75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</row>
    <row r="298" ht="15.75" customHeight="1">
      <c r="A298" s="4"/>
      <c r="B298" s="75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</row>
    <row r="299" ht="15.75" customHeight="1">
      <c r="A299" s="4"/>
      <c r="B299" s="75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</row>
    <row r="300" ht="15.75" customHeight="1">
      <c r="A300" s="4"/>
      <c r="B300" s="75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</row>
    <row r="301" ht="15.75" customHeight="1">
      <c r="A301" s="4"/>
      <c r="B301" s="75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</row>
    <row r="302" ht="15.75" customHeight="1">
      <c r="A302" s="4"/>
      <c r="B302" s="75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</row>
    <row r="303" ht="15.75" customHeight="1">
      <c r="A303" s="4"/>
      <c r="B303" s="75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</row>
    <row r="304" ht="15.75" customHeight="1">
      <c r="A304" s="4"/>
      <c r="B304" s="75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</row>
    <row r="305" ht="15.75" customHeight="1">
      <c r="A305" s="4"/>
      <c r="B305" s="75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</row>
    <row r="306" ht="15.75" customHeight="1">
      <c r="A306" s="4"/>
      <c r="B306" s="75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</row>
    <row r="307" ht="15.75" customHeight="1">
      <c r="A307" s="4"/>
      <c r="B307" s="75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</row>
    <row r="308" ht="15.75" customHeight="1">
      <c r="A308" s="4"/>
      <c r="B308" s="75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</row>
    <row r="309" ht="15.75" customHeight="1">
      <c r="A309" s="4"/>
      <c r="B309" s="75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</row>
    <row r="310" ht="15.75" customHeight="1">
      <c r="A310" s="4"/>
      <c r="B310" s="75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</row>
    <row r="311" ht="15.75" customHeight="1">
      <c r="A311" s="4"/>
      <c r="B311" s="75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</row>
    <row r="312" ht="15.75" customHeight="1">
      <c r="A312" s="4"/>
      <c r="B312" s="75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</row>
    <row r="313" ht="15.75" customHeight="1">
      <c r="A313" s="4"/>
      <c r="B313" s="75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</row>
    <row r="314" ht="15.75" customHeight="1">
      <c r="A314" s="4"/>
      <c r="B314" s="75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</row>
    <row r="315" ht="15.75" customHeight="1">
      <c r="A315" s="4"/>
      <c r="B315" s="75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</row>
    <row r="316" ht="15.75" customHeight="1">
      <c r="A316" s="4"/>
      <c r="B316" s="75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</row>
    <row r="317" ht="15.75" customHeight="1">
      <c r="A317" s="4"/>
      <c r="B317" s="75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</row>
    <row r="318" ht="15.75" customHeight="1">
      <c r="A318" s="4"/>
      <c r="B318" s="75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</row>
    <row r="319" ht="15.75" customHeight="1">
      <c r="A319" s="4"/>
      <c r="B319" s="75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</row>
    <row r="320" ht="15.75" customHeight="1">
      <c r="A320" s="4"/>
      <c r="B320" s="75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</row>
    <row r="321" ht="15.75" customHeight="1">
      <c r="A321" s="4"/>
      <c r="B321" s="75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</row>
    <row r="322" ht="15.75" customHeight="1">
      <c r="A322" s="4"/>
      <c r="B322" s="75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</row>
    <row r="323" ht="15.75" customHeight="1">
      <c r="A323" s="4"/>
      <c r="B323" s="75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</row>
    <row r="324" ht="15.75" customHeight="1">
      <c r="A324" s="4"/>
      <c r="B324" s="75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</row>
    <row r="325" ht="15.75" customHeight="1">
      <c r="A325" s="4"/>
      <c r="B325" s="75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</row>
    <row r="326" ht="15.75" customHeight="1">
      <c r="A326" s="4"/>
      <c r="B326" s="75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</row>
    <row r="327" ht="15.75" customHeight="1">
      <c r="A327" s="4"/>
      <c r="B327" s="75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</row>
    <row r="328" ht="15.75" customHeight="1">
      <c r="A328" s="4"/>
      <c r="B328" s="75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</row>
    <row r="329" ht="15.75" customHeight="1">
      <c r="A329" s="4"/>
      <c r="B329" s="75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</row>
    <row r="330" ht="15.75" customHeight="1">
      <c r="A330" s="4"/>
      <c r="B330" s="75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</row>
    <row r="331" ht="15.75" customHeight="1">
      <c r="A331" s="4"/>
      <c r="B331" s="75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</row>
    <row r="332" ht="15.75" customHeight="1">
      <c r="A332" s="4"/>
      <c r="B332" s="75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</row>
    <row r="333" ht="15.75" customHeight="1">
      <c r="A333" s="4"/>
      <c r="B333" s="75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</row>
    <row r="334" ht="15.75" customHeight="1">
      <c r="A334" s="4"/>
      <c r="B334" s="75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</row>
    <row r="335" ht="15.75" customHeight="1">
      <c r="A335" s="4"/>
      <c r="B335" s="75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</row>
    <row r="336" ht="15.75" customHeight="1">
      <c r="A336" s="4"/>
      <c r="B336" s="75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</row>
    <row r="337" ht="15.75" customHeight="1">
      <c r="A337" s="4"/>
      <c r="B337" s="75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</row>
    <row r="338" ht="15.75" customHeight="1">
      <c r="A338" s="4"/>
      <c r="B338" s="75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</row>
    <row r="339" ht="15.75" customHeight="1">
      <c r="A339" s="4"/>
      <c r="B339" s="75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</row>
    <row r="340" ht="15.75" customHeight="1">
      <c r="A340" s="4"/>
      <c r="B340" s="75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</row>
    <row r="341" ht="15.75" customHeight="1">
      <c r="A341" s="4"/>
      <c r="B341" s="75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</row>
    <row r="342" ht="15.75" customHeight="1">
      <c r="A342" s="4"/>
      <c r="B342" s="75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</row>
    <row r="343" ht="15.75" customHeight="1">
      <c r="A343" s="4"/>
      <c r="B343" s="75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</row>
    <row r="344" ht="15.75" customHeight="1">
      <c r="A344" s="4"/>
      <c r="B344" s="75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</row>
    <row r="345" ht="15.75" customHeight="1">
      <c r="A345" s="4"/>
      <c r="B345" s="75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</row>
    <row r="346" ht="15.75" customHeight="1">
      <c r="A346" s="4"/>
      <c r="B346" s="75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</row>
    <row r="347" ht="15.75" customHeight="1">
      <c r="A347" s="4"/>
      <c r="B347" s="75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</row>
    <row r="348" ht="15.75" customHeight="1">
      <c r="A348" s="4"/>
      <c r="B348" s="75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</row>
    <row r="349" ht="15.75" customHeight="1">
      <c r="A349" s="4"/>
      <c r="B349" s="75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</row>
    <row r="350" ht="15.75" customHeight="1">
      <c r="A350" s="4"/>
      <c r="B350" s="75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</row>
    <row r="351" ht="15.75" customHeight="1">
      <c r="A351" s="4"/>
      <c r="B351" s="75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</row>
    <row r="352" ht="15.75" customHeight="1">
      <c r="A352" s="4"/>
      <c r="B352" s="75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</row>
    <row r="353" ht="15.75" customHeight="1">
      <c r="A353" s="4"/>
      <c r="B353" s="75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</row>
    <row r="354" ht="15.75" customHeight="1">
      <c r="A354" s="4"/>
      <c r="B354" s="75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</row>
    <row r="355" ht="15.75" customHeight="1">
      <c r="A355" s="4"/>
      <c r="B355" s="75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</row>
    <row r="356" ht="15.75" customHeight="1">
      <c r="A356" s="4"/>
      <c r="B356" s="75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</row>
    <row r="357" ht="15.75" customHeight="1">
      <c r="A357" s="4"/>
      <c r="B357" s="75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</row>
    <row r="358" ht="15.75" customHeight="1">
      <c r="A358" s="4"/>
      <c r="B358" s="75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</row>
    <row r="359" ht="15.75" customHeight="1">
      <c r="A359" s="4"/>
      <c r="B359" s="75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</row>
    <row r="360" ht="15.75" customHeight="1">
      <c r="A360" s="4"/>
      <c r="B360" s="75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</row>
    <row r="361" ht="15.75" customHeight="1">
      <c r="A361" s="4"/>
      <c r="B361" s="75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</row>
    <row r="362" ht="15.75" customHeight="1">
      <c r="A362" s="4"/>
      <c r="B362" s="75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</row>
    <row r="363" ht="15.75" customHeight="1">
      <c r="A363" s="4"/>
      <c r="B363" s="75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</row>
    <row r="364" ht="15.75" customHeight="1">
      <c r="A364" s="4"/>
      <c r="B364" s="75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</row>
    <row r="365" ht="15.75" customHeight="1">
      <c r="A365" s="4"/>
      <c r="B365" s="75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</row>
    <row r="366" ht="15.75" customHeight="1">
      <c r="A366" s="4"/>
      <c r="B366" s="75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</row>
    <row r="367" ht="15.75" customHeight="1">
      <c r="A367" s="4"/>
      <c r="B367" s="75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</row>
    <row r="368" ht="15.75" customHeight="1">
      <c r="A368" s="4"/>
      <c r="B368" s="75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</row>
    <row r="369" ht="15.75" customHeight="1">
      <c r="A369" s="4"/>
      <c r="B369" s="75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</row>
    <row r="370" ht="15.75" customHeight="1">
      <c r="A370" s="4"/>
      <c r="B370" s="75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</row>
    <row r="371" ht="15.75" customHeight="1">
      <c r="A371" s="4"/>
      <c r="B371" s="75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</row>
    <row r="372" ht="15.75" customHeight="1">
      <c r="A372" s="4"/>
      <c r="B372" s="75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</row>
    <row r="373" ht="15.75" customHeight="1">
      <c r="A373" s="4"/>
      <c r="B373" s="75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</row>
    <row r="374" ht="15.75" customHeight="1">
      <c r="A374" s="4"/>
      <c r="B374" s="75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</row>
    <row r="375" ht="15.75" customHeight="1">
      <c r="A375" s="4"/>
      <c r="B375" s="75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</row>
    <row r="376" ht="15.75" customHeight="1">
      <c r="A376" s="4"/>
      <c r="B376" s="75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</row>
    <row r="377" ht="15.75" customHeight="1">
      <c r="A377" s="4"/>
      <c r="B377" s="75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</row>
    <row r="378" ht="15.75" customHeight="1">
      <c r="A378" s="4"/>
      <c r="B378" s="75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</row>
    <row r="379" ht="15.75" customHeight="1">
      <c r="A379" s="4"/>
      <c r="B379" s="75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</row>
    <row r="380" ht="15.75" customHeight="1">
      <c r="A380" s="4"/>
      <c r="B380" s="75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</row>
    <row r="381" ht="15.75" customHeight="1">
      <c r="A381" s="4"/>
      <c r="B381" s="75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</row>
    <row r="382" ht="15.75" customHeight="1">
      <c r="A382" s="4"/>
      <c r="B382" s="75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</row>
    <row r="383" ht="15.75" customHeight="1">
      <c r="A383" s="4"/>
      <c r="B383" s="75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</row>
    <row r="384" ht="15.75" customHeight="1">
      <c r="A384" s="4"/>
      <c r="B384" s="75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</row>
    <row r="385" ht="15.75" customHeight="1">
      <c r="A385" s="4"/>
      <c r="B385" s="75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</row>
    <row r="386" ht="15.75" customHeight="1">
      <c r="A386" s="4"/>
      <c r="B386" s="75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</row>
    <row r="387" ht="15.75" customHeight="1">
      <c r="A387" s="4"/>
      <c r="B387" s="75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</row>
    <row r="388" ht="15.75" customHeight="1">
      <c r="A388" s="4"/>
      <c r="B388" s="75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</row>
    <row r="389" ht="15.75" customHeight="1">
      <c r="A389" s="4"/>
      <c r="B389" s="75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</row>
    <row r="390" ht="15.75" customHeight="1">
      <c r="A390" s="4"/>
      <c r="B390" s="75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</row>
    <row r="391" ht="15.75" customHeight="1">
      <c r="A391" s="4"/>
      <c r="B391" s="75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</row>
    <row r="392" ht="15.75" customHeight="1">
      <c r="A392" s="4"/>
      <c r="B392" s="75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</row>
    <row r="393" ht="15.75" customHeight="1">
      <c r="A393" s="4"/>
      <c r="B393" s="75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</row>
    <row r="394" ht="15.75" customHeight="1">
      <c r="A394" s="4"/>
      <c r="B394" s="75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</row>
    <row r="395" ht="15.75" customHeight="1">
      <c r="A395" s="4"/>
      <c r="B395" s="75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</row>
    <row r="396" ht="15.75" customHeight="1">
      <c r="A396" s="4"/>
      <c r="B396" s="75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</row>
    <row r="397" ht="15.75" customHeight="1">
      <c r="A397" s="4"/>
      <c r="B397" s="75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</row>
    <row r="398" ht="15.75" customHeight="1">
      <c r="A398" s="4"/>
      <c r="B398" s="75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</row>
    <row r="399" ht="15.75" customHeight="1">
      <c r="A399" s="4"/>
      <c r="B399" s="75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</row>
    <row r="400" ht="15.75" customHeight="1">
      <c r="A400" s="4"/>
      <c r="B400" s="75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</row>
    <row r="401" ht="15.75" customHeight="1">
      <c r="A401" s="4"/>
      <c r="B401" s="75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</row>
    <row r="402" ht="15.75" customHeight="1">
      <c r="A402" s="4"/>
      <c r="B402" s="75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</row>
    <row r="403" ht="15.75" customHeight="1">
      <c r="A403" s="4"/>
      <c r="B403" s="75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</row>
    <row r="404" ht="15.75" customHeight="1">
      <c r="A404" s="4"/>
      <c r="B404" s="75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</row>
    <row r="405" ht="15.75" customHeight="1">
      <c r="A405" s="4"/>
      <c r="B405" s="75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</row>
    <row r="406" ht="15.75" customHeight="1">
      <c r="A406" s="4"/>
      <c r="B406" s="75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</row>
    <row r="407" ht="15.75" customHeight="1">
      <c r="A407" s="4"/>
      <c r="B407" s="75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</row>
    <row r="408" ht="15.75" customHeight="1">
      <c r="A408" s="4"/>
      <c r="B408" s="75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</row>
    <row r="409" ht="15.75" customHeight="1">
      <c r="A409" s="4"/>
      <c r="B409" s="75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</row>
    <row r="410" ht="15.75" customHeight="1">
      <c r="A410" s="4"/>
      <c r="B410" s="75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</row>
    <row r="411" ht="15.75" customHeight="1">
      <c r="A411" s="4"/>
      <c r="B411" s="75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</row>
    <row r="412" ht="15.75" customHeight="1">
      <c r="A412" s="4"/>
      <c r="B412" s="75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</row>
    <row r="413" ht="15.75" customHeight="1">
      <c r="A413" s="4"/>
      <c r="B413" s="75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</row>
    <row r="414" ht="15.75" customHeight="1">
      <c r="A414" s="4"/>
      <c r="B414" s="75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</row>
    <row r="415" ht="15.75" customHeight="1">
      <c r="A415" s="4"/>
      <c r="B415" s="75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</row>
    <row r="416" ht="15.75" customHeight="1">
      <c r="A416" s="4"/>
      <c r="B416" s="75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</row>
    <row r="417" ht="15.75" customHeight="1">
      <c r="A417" s="4"/>
      <c r="B417" s="75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</row>
    <row r="418" ht="15.75" customHeight="1">
      <c r="A418" s="4"/>
      <c r="B418" s="75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</row>
    <row r="419" ht="15.75" customHeight="1">
      <c r="A419" s="4"/>
      <c r="B419" s="75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</row>
    <row r="420" ht="15.75" customHeight="1">
      <c r="A420" s="4"/>
      <c r="B420" s="75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</row>
    <row r="421" ht="15.75" customHeight="1">
      <c r="A421" s="4"/>
      <c r="B421" s="75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</row>
    <row r="422" ht="15.75" customHeight="1">
      <c r="A422" s="4"/>
      <c r="B422" s="75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</row>
    <row r="423" ht="15.75" customHeight="1">
      <c r="A423" s="4"/>
      <c r="B423" s="75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</row>
    <row r="424" ht="15.75" customHeight="1">
      <c r="A424" s="4"/>
      <c r="B424" s="75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</row>
    <row r="425" ht="15.75" customHeight="1">
      <c r="A425" s="4"/>
      <c r="B425" s="75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</row>
    <row r="426" ht="15.75" customHeight="1">
      <c r="A426" s="4"/>
      <c r="B426" s="75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</row>
    <row r="427" ht="15.75" customHeight="1">
      <c r="A427" s="4"/>
      <c r="B427" s="75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</row>
    <row r="428" ht="15.75" customHeight="1">
      <c r="A428" s="4"/>
      <c r="B428" s="75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</row>
    <row r="429" ht="15.75" customHeight="1">
      <c r="A429" s="4"/>
      <c r="B429" s="75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</row>
    <row r="430" ht="15.75" customHeight="1">
      <c r="A430" s="4"/>
      <c r="B430" s="75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</row>
    <row r="431" ht="15.75" customHeight="1">
      <c r="A431" s="4"/>
      <c r="B431" s="75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</row>
    <row r="432" ht="15.75" customHeight="1">
      <c r="A432" s="4"/>
      <c r="B432" s="75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</row>
    <row r="433" ht="15.75" customHeight="1">
      <c r="A433" s="4"/>
      <c r="B433" s="75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</row>
    <row r="434" ht="15.75" customHeight="1">
      <c r="A434" s="4"/>
      <c r="B434" s="75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</row>
    <row r="435" ht="15.75" customHeight="1">
      <c r="A435" s="4"/>
      <c r="B435" s="75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</row>
    <row r="436" ht="15.75" customHeight="1">
      <c r="A436" s="4"/>
      <c r="B436" s="75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</row>
    <row r="437" ht="15.75" customHeight="1">
      <c r="A437" s="4"/>
      <c r="B437" s="75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</row>
    <row r="438" ht="15.75" customHeight="1">
      <c r="A438" s="4"/>
      <c r="B438" s="75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</row>
    <row r="439" ht="15.75" customHeight="1">
      <c r="A439" s="4"/>
      <c r="B439" s="75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</row>
    <row r="440" ht="15.75" customHeight="1">
      <c r="A440" s="4"/>
      <c r="B440" s="75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</row>
    <row r="441" ht="15.75" customHeight="1">
      <c r="A441" s="4"/>
      <c r="B441" s="75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</row>
    <row r="442" ht="15.75" customHeight="1">
      <c r="A442" s="4"/>
      <c r="B442" s="75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</row>
    <row r="443" ht="15.75" customHeight="1">
      <c r="A443" s="4"/>
      <c r="B443" s="75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</row>
    <row r="444" ht="15.75" customHeight="1">
      <c r="A444" s="4"/>
      <c r="B444" s="75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</row>
    <row r="445" ht="15.75" customHeight="1">
      <c r="A445" s="4"/>
      <c r="B445" s="75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</row>
    <row r="446" ht="15.75" customHeight="1">
      <c r="A446" s="4"/>
      <c r="B446" s="75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</row>
    <row r="447" ht="15.75" customHeight="1">
      <c r="A447" s="4"/>
      <c r="B447" s="75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</row>
    <row r="448" ht="15.75" customHeight="1">
      <c r="A448" s="4"/>
      <c r="B448" s="75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</row>
    <row r="449" ht="15.75" customHeight="1">
      <c r="A449" s="4"/>
      <c r="B449" s="75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</row>
    <row r="450" ht="15.75" customHeight="1">
      <c r="A450" s="4"/>
      <c r="B450" s="75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</row>
    <row r="451" ht="15.75" customHeight="1">
      <c r="A451" s="4"/>
      <c r="B451" s="75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</row>
    <row r="452" ht="15.75" customHeight="1">
      <c r="A452" s="4"/>
      <c r="B452" s="75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</row>
    <row r="453" ht="15.75" customHeight="1">
      <c r="A453" s="4"/>
      <c r="B453" s="75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</row>
    <row r="454" ht="15.75" customHeight="1">
      <c r="A454" s="4"/>
      <c r="B454" s="75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</row>
    <row r="455" ht="15.75" customHeight="1">
      <c r="A455" s="4"/>
      <c r="B455" s="75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</row>
    <row r="456" ht="15.75" customHeight="1">
      <c r="A456" s="4"/>
      <c r="B456" s="75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</row>
    <row r="457" ht="15.75" customHeight="1">
      <c r="A457" s="4"/>
      <c r="B457" s="75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</row>
    <row r="458" ht="15.75" customHeight="1">
      <c r="A458" s="4"/>
      <c r="B458" s="75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</row>
    <row r="459" ht="15.75" customHeight="1">
      <c r="A459" s="4"/>
      <c r="B459" s="75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</row>
    <row r="460" ht="15.75" customHeight="1">
      <c r="A460" s="4"/>
      <c r="B460" s="75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</row>
    <row r="461" ht="15.75" customHeight="1">
      <c r="A461" s="4"/>
      <c r="B461" s="75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</row>
    <row r="462" ht="15.75" customHeight="1">
      <c r="A462" s="4"/>
      <c r="B462" s="75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</row>
    <row r="463" ht="15.75" customHeight="1">
      <c r="A463" s="4"/>
      <c r="B463" s="75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</row>
    <row r="464" ht="15.75" customHeight="1">
      <c r="A464" s="4"/>
      <c r="B464" s="75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</row>
    <row r="465" ht="15.75" customHeight="1">
      <c r="A465" s="4"/>
      <c r="B465" s="75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</row>
    <row r="466" ht="15.75" customHeight="1">
      <c r="A466" s="4"/>
      <c r="B466" s="75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</row>
    <row r="467" ht="15.75" customHeight="1">
      <c r="A467" s="4"/>
      <c r="B467" s="75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</row>
    <row r="468" ht="15.75" customHeight="1">
      <c r="A468" s="4"/>
      <c r="B468" s="75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</row>
    <row r="469" ht="15.75" customHeight="1">
      <c r="A469" s="4"/>
      <c r="B469" s="75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</row>
    <row r="470" ht="15.75" customHeight="1">
      <c r="A470" s="4"/>
      <c r="B470" s="75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</row>
    <row r="471" ht="15.75" customHeight="1">
      <c r="A471" s="4"/>
      <c r="B471" s="75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</row>
    <row r="472" ht="15.75" customHeight="1">
      <c r="A472" s="4"/>
      <c r="B472" s="75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</row>
    <row r="473" ht="15.75" customHeight="1">
      <c r="A473" s="4"/>
      <c r="B473" s="75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</row>
    <row r="474" ht="15.75" customHeight="1">
      <c r="A474" s="4"/>
      <c r="B474" s="75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</row>
    <row r="475" ht="15.75" customHeight="1">
      <c r="A475" s="4"/>
      <c r="B475" s="75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</row>
    <row r="476" ht="15.75" customHeight="1">
      <c r="A476" s="4"/>
      <c r="B476" s="75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</row>
    <row r="477" ht="15.75" customHeight="1">
      <c r="A477" s="4"/>
      <c r="B477" s="75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</row>
    <row r="478" ht="15.75" customHeight="1">
      <c r="A478" s="4"/>
      <c r="B478" s="75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</row>
    <row r="479" ht="15.75" customHeight="1">
      <c r="A479" s="4"/>
      <c r="B479" s="75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</row>
    <row r="480" ht="15.75" customHeight="1">
      <c r="A480" s="4"/>
      <c r="B480" s="75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</row>
    <row r="481" ht="15.75" customHeight="1">
      <c r="A481" s="4"/>
      <c r="B481" s="75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</row>
    <row r="482" ht="15.75" customHeight="1">
      <c r="A482" s="4"/>
      <c r="B482" s="75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</row>
    <row r="483" ht="15.75" customHeight="1">
      <c r="A483" s="4"/>
      <c r="B483" s="75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</row>
    <row r="484" ht="15.75" customHeight="1">
      <c r="A484" s="4"/>
      <c r="B484" s="75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</row>
    <row r="485" ht="15.75" customHeight="1">
      <c r="A485" s="4"/>
      <c r="B485" s="75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</row>
    <row r="486" ht="15.75" customHeight="1">
      <c r="A486" s="4"/>
      <c r="B486" s="75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</row>
    <row r="487" ht="15.75" customHeight="1">
      <c r="A487" s="4"/>
      <c r="B487" s="75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</row>
    <row r="488" ht="15.75" customHeight="1">
      <c r="A488" s="4"/>
      <c r="B488" s="75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</row>
    <row r="489" ht="15.75" customHeight="1">
      <c r="A489" s="4"/>
      <c r="B489" s="75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</row>
    <row r="490" ht="15.75" customHeight="1">
      <c r="A490" s="4"/>
      <c r="B490" s="75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</row>
    <row r="491" ht="15.75" customHeight="1">
      <c r="A491" s="4"/>
      <c r="B491" s="75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</row>
    <row r="492" ht="15.75" customHeight="1">
      <c r="A492" s="4"/>
      <c r="B492" s="75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</row>
    <row r="493" ht="15.75" customHeight="1">
      <c r="A493" s="4"/>
      <c r="B493" s="75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</row>
    <row r="494" ht="15.75" customHeight="1">
      <c r="A494" s="4"/>
      <c r="B494" s="75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</row>
    <row r="495" ht="15.75" customHeight="1">
      <c r="A495" s="4"/>
      <c r="B495" s="75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</row>
    <row r="496" ht="15.75" customHeight="1">
      <c r="A496" s="4"/>
      <c r="B496" s="75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</row>
    <row r="497" ht="15.75" customHeight="1">
      <c r="A497" s="4"/>
      <c r="B497" s="75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</row>
    <row r="498" ht="15.75" customHeight="1">
      <c r="A498" s="4"/>
      <c r="B498" s="75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</row>
    <row r="499" ht="15.75" customHeight="1">
      <c r="A499" s="4"/>
      <c r="B499" s="75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</row>
    <row r="500" ht="15.75" customHeight="1">
      <c r="A500" s="4"/>
      <c r="B500" s="75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</row>
    <row r="501" ht="15.75" customHeight="1">
      <c r="A501" s="4"/>
      <c r="B501" s="75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</row>
    <row r="502" ht="15.75" customHeight="1">
      <c r="A502" s="4"/>
      <c r="B502" s="75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</row>
    <row r="503" ht="15.75" customHeight="1">
      <c r="A503" s="4"/>
      <c r="B503" s="75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</row>
    <row r="504" ht="15.75" customHeight="1">
      <c r="A504" s="4"/>
      <c r="B504" s="75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</row>
    <row r="505" ht="15.75" customHeight="1">
      <c r="A505" s="4"/>
      <c r="B505" s="75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</row>
    <row r="506" ht="15.75" customHeight="1">
      <c r="A506" s="4"/>
      <c r="B506" s="75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</row>
    <row r="507" ht="15.75" customHeight="1">
      <c r="A507" s="4"/>
      <c r="B507" s="75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</row>
    <row r="508" ht="15.75" customHeight="1">
      <c r="A508" s="4"/>
      <c r="B508" s="75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</row>
    <row r="509" ht="15.75" customHeight="1">
      <c r="A509" s="4"/>
      <c r="B509" s="75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</row>
    <row r="510" ht="15.75" customHeight="1">
      <c r="A510" s="4"/>
      <c r="B510" s="75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</row>
    <row r="511" ht="15.75" customHeight="1">
      <c r="A511" s="4"/>
      <c r="B511" s="75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</row>
    <row r="512" ht="15.75" customHeight="1">
      <c r="A512" s="4"/>
      <c r="B512" s="75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</row>
    <row r="513" ht="15.75" customHeight="1">
      <c r="A513" s="4"/>
      <c r="B513" s="75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</row>
    <row r="514" ht="15.75" customHeight="1">
      <c r="A514" s="4"/>
      <c r="B514" s="75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</row>
    <row r="515" ht="15.75" customHeight="1">
      <c r="A515" s="4"/>
      <c r="B515" s="75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</row>
    <row r="516" ht="15.75" customHeight="1">
      <c r="A516" s="4"/>
      <c r="B516" s="75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</row>
    <row r="517" ht="15.75" customHeight="1">
      <c r="A517" s="4"/>
      <c r="B517" s="75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</row>
    <row r="518" ht="15.75" customHeight="1">
      <c r="A518" s="4"/>
      <c r="B518" s="75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</row>
    <row r="519" ht="15.75" customHeight="1">
      <c r="A519" s="4"/>
      <c r="B519" s="75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</row>
    <row r="520" ht="15.75" customHeight="1">
      <c r="A520" s="4"/>
      <c r="B520" s="75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</row>
    <row r="521" ht="15.75" customHeight="1">
      <c r="A521" s="4"/>
      <c r="B521" s="75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</row>
    <row r="522" ht="15.75" customHeight="1">
      <c r="A522" s="4"/>
      <c r="B522" s="75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</row>
    <row r="523" ht="15.75" customHeight="1">
      <c r="A523" s="4"/>
      <c r="B523" s="75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</row>
    <row r="524" ht="15.75" customHeight="1">
      <c r="A524" s="4"/>
      <c r="B524" s="75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</row>
    <row r="525" ht="15.75" customHeight="1">
      <c r="A525" s="4"/>
      <c r="B525" s="75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</row>
    <row r="526" ht="15.75" customHeight="1">
      <c r="A526" s="4"/>
      <c r="B526" s="75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</row>
    <row r="527" ht="15.75" customHeight="1">
      <c r="A527" s="4"/>
      <c r="B527" s="75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</row>
    <row r="528" ht="15.75" customHeight="1">
      <c r="A528" s="4"/>
      <c r="B528" s="75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</row>
    <row r="529" ht="15.75" customHeight="1">
      <c r="A529" s="4"/>
      <c r="B529" s="75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</row>
    <row r="530" ht="15.75" customHeight="1">
      <c r="A530" s="4"/>
      <c r="B530" s="75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</row>
    <row r="531" ht="15.75" customHeight="1">
      <c r="A531" s="4"/>
      <c r="B531" s="75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</row>
    <row r="532" ht="15.75" customHeight="1">
      <c r="A532" s="4"/>
      <c r="B532" s="75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</row>
    <row r="533" ht="15.75" customHeight="1">
      <c r="A533" s="4"/>
      <c r="B533" s="75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</row>
    <row r="534" ht="15.75" customHeight="1">
      <c r="A534" s="4"/>
      <c r="B534" s="75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</row>
    <row r="535" ht="15.75" customHeight="1">
      <c r="A535" s="4"/>
      <c r="B535" s="75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</row>
    <row r="536" ht="15.75" customHeight="1">
      <c r="A536" s="4"/>
      <c r="B536" s="75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</row>
    <row r="537" ht="15.75" customHeight="1">
      <c r="A537" s="4"/>
      <c r="B537" s="75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</row>
    <row r="538" ht="15.75" customHeight="1">
      <c r="A538" s="4"/>
      <c r="B538" s="75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</row>
    <row r="539" ht="15.75" customHeight="1">
      <c r="A539" s="4"/>
      <c r="B539" s="75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</row>
    <row r="540" ht="15.75" customHeight="1">
      <c r="A540" s="4"/>
      <c r="B540" s="75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</row>
    <row r="541" ht="15.75" customHeight="1">
      <c r="A541" s="4"/>
      <c r="B541" s="75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</row>
    <row r="542" ht="15.75" customHeight="1">
      <c r="A542" s="4"/>
      <c r="B542" s="75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</row>
    <row r="543" ht="15.75" customHeight="1">
      <c r="A543" s="4"/>
      <c r="B543" s="75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</row>
    <row r="544" ht="15.75" customHeight="1">
      <c r="A544" s="4"/>
      <c r="B544" s="75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</row>
    <row r="545" ht="15.75" customHeight="1">
      <c r="A545" s="4"/>
      <c r="B545" s="75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</row>
    <row r="546" ht="15.75" customHeight="1">
      <c r="A546" s="4"/>
      <c r="B546" s="75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</row>
    <row r="547" ht="15.75" customHeight="1">
      <c r="A547" s="4"/>
      <c r="B547" s="75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</row>
    <row r="548" ht="15.75" customHeight="1">
      <c r="A548" s="4"/>
      <c r="B548" s="75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</row>
    <row r="549" ht="15.75" customHeight="1">
      <c r="A549" s="4"/>
      <c r="B549" s="75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</row>
    <row r="550" ht="15.75" customHeight="1">
      <c r="A550" s="4"/>
      <c r="B550" s="75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</row>
    <row r="551" ht="15.75" customHeight="1">
      <c r="A551" s="4"/>
      <c r="B551" s="75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</row>
    <row r="552" ht="15.75" customHeight="1">
      <c r="A552" s="4"/>
      <c r="B552" s="75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</row>
    <row r="553" ht="15.75" customHeight="1">
      <c r="A553" s="4"/>
      <c r="B553" s="75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</row>
    <row r="554" ht="15.75" customHeight="1">
      <c r="A554" s="4"/>
      <c r="B554" s="75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</row>
    <row r="555" ht="15.75" customHeight="1">
      <c r="A555" s="4"/>
      <c r="B555" s="75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</row>
    <row r="556" ht="15.75" customHeight="1">
      <c r="A556" s="4"/>
      <c r="B556" s="75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</row>
    <row r="557" ht="15.75" customHeight="1">
      <c r="A557" s="4"/>
      <c r="B557" s="75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</row>
    <row r="558" ht="15.75" customHeight="1">
      <c r="A558" s="4"/>
      <c r="B558" s="75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</row>
    <row r="559" ht="15.75" customHeight="1">
      <c r="A559" s="4"/>
      <c r="B559" s="75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</row>
    <row r="560" ht="15.75" customHeight="1">
      <c r="A560" s="4"/>
      <c r="B560" s="75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</row>
    <row r="561" ht="15.75" customHeight="1">
      <c r="A561" s="4"/>
      <c r="B561" s="75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</row>
    <row r="562" ht="15.75" customHeight="1">
      <c r="A562" s="4"/>
      <c r="B562" s="75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</row>
    <row r="563" ht="15.75" customHeight="1">
      <c r="A563" s="4"/>
      <c r="B563" s="75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</row>
    <row r="564" ht="15.75" customHeight="1">
      <c r="A564" s="4"/>
      <c r="B564" s="75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</row>
    <row r="565" ht="15.75" customHeight="1">
      <c r="A565" s="4"/>
      <c r="B565" s="75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</row>
    <row r="566" ht="15.75" customHeight="1">
      <c r="A566" s="4"/>
      <c r="B566" s="75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</row>
    <row r="567" ht="15.75" customHeight="1">
      <c r="A567" s="4"/>
      <c r="B567" s="75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</row>
    <row r="568" ht="15.75" customHeight="1">
      <c r="A568" s="4"/>
      <c r="B568" s="75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</row>
    <row r="569" ht="15.75" customHeight="1">
      <c r="A569" s="4"/>
      <c r="B569" s="75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</row>
    <row r="570" ht="15.75" customHeight="1">
      <c r="A570" s="4"/>
      <c r="B570" s="75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</row>
    <row r="571" ht="15.75" customHeight="1">
      <c r="A571" s="4"/>
      <c r="B571" s="75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</row>
    <row r="572" ht="15.75" customHeight="1">
      <c r="A572" s="4"/>
      <c r="B572" s="75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</row>
    <row r="573" ht="15.75" customHeight="1">
      <c r="A573" s="4"/>
      <c r="B573" s="75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</row>
    <row r="574" ht="15.75" customHeight="1">
      <c r="A574" s="4"/>
      <c r="B574" s="75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</row>
    <row r="575" ht="15.75" customHeight="1">
      <c r="A575" s="4"/>
      <c r="B575" s="75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</row>
    <row r="576" ht="15.75" customHeight="1">
      <c r="A576" s="4"/>
      <c r="B576" s="75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</row>
    <row r="577" ht="15.75" customHeight="1">
      <c r="A577" s="4"/>
      <c r="B577" s="75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</row>
    <row r="578" ht="15.75" customHeight="1">
      <c r="A578" s="4"/>
      <c r="B578" s="75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</row>
    <row r="579" ht="15.75" customHeight="1">
      <c r="A579" s="4"/>
      <c r="B579" s="75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</row>
    <row r="580" ht="15.75" customHeight="1">
      <c r="A580" s="4"/>
      <c r="B580" s="75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</row>
    <row r="581" ht="15.75" customHeight="1">
      <c r="A581" s="4"/>
      <c r="B581" s="75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</row>
    <row r="582" ht="15.75" customHeight="1">
      <c r="A582" s="4"/>
      <c r="B582" s="75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</row>
    <row r="583" ht="15.75" customHeight="1">
      <c r="A583" s="4"/>
      <c r="B583" s="75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</row>
    <row r="584" ht="15.75" customHeight="1">
      <c r="A584" s="4"/>
      <c r="B584" s="75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</row>
    <row r="585" ht="15.75" customHeight="1">
      <c r="A585" s="4"/>
      <c r="B585" s="75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</row>
    <row r="586" ht="15.75" customHeight="1">
      <c r="A586" s="4"/>
      <c r="B586" s="75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</row>
    <row r="587" ht="15.75" customHeight="1">
      <c r="A587" s="4"/>
      <c r="B587" s="75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</row>
    <row r="588" ht="15.75" customHeight="1">
      <c r="A588" s="4"/>
      <c r="B588" s="75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</row>
    <row r="589" ht="15.75" customHeight="1">
      <c r="A589" s="4"/>
      <c r="B589" s="75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</row>
    <row r="590" ht="15.75" customHeight="1">
      <c r="A590" s="4"/>
      <c r="B590" s="75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</row>
    <row r="591" ht="15.75" customHeight="1">
      <c r="A591" s="4"/>
      <c r="B591" s="75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</row>
    <row r="592" ht="15.75" customHeight="1">
      <c r="A592" s="4"/>
      <c r="B592" s="75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</row>
    <row r="593" ht="15.75" customHeight="1">
      <c r="A593" s="4"/>
      <c r="B593" s="75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</row>
    <row r="594" ht="15.75" customHeight="1">
      <c r="A594" s="4"/>
      <c r="B594" s="75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</row>
    <row r="595" ht="15.75" customHeight="1">
      <c r="A595" s="4"/>
      <c r="B595" s="75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</row>
    <row r="596" ht="15.75" customHeight="1">
      <c r="A596" s="4"/>
      <c r="B596" s="75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</row>
    <row r="597" ht="15.75" customHeight="1">
      <c r="A597" s="4"/>
      <c r="B597" s="75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</row>
    <row r="598" ht="15.75" customHeight="1">
      <c r="A598" s="4"/>
      <c r="B598" s="75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</row>
    <row r="599" ht="15.75" customHeight="1">
      <c r="A599" s="4"/>
      <c r="B599" s="75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</row>
    <row r="600" ht="15.75" customHeight="1">
      <c r="A600" s="4"/>
      <c r="B600" s="75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</row>
    <row r="601" ht="15.75" customHeight="1">
      <c r="A601" s="4"/>
      <c r="B601" s="75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</row>
    <row r="602" ht="15.75" customHeight="1">
      <c r="A602" s="4"/>
      <c r="B602" s="75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</row>
    <row r="603" ht="15.75" customHeight="1">
      <c r="A603" s="4"/>
      <c r="B603" s="75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</row>
    <row r="604" ht="15.75" customHeight="1">
      <c r="A604" s="4"/>
      <c r="B604" s="75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</row>
    <row r="605" ht="15.75" customHeight="1">
      <c r="A605" s="4"/>
      <c r="B605" s="75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</row>
    <row r="606" ht="15.75" customHeight="1">
      <c r="A606" s="4"/>
      <c r="B606" s="75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</row>
    <row r="607" ht="15.75" customHeight="1">
      <c r="A607" s="4"/>
      <c r="B607" s="75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</row>
    <row r="608" ht="15.75" customHeight="1">
      <c r="A608" s="4"/>
      <c r="B608" s="75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</row>
    <row r="609" ht="15.75" customHeight="1">
      <c r="A609" s="4"/>
      <c r="B609" s="75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</row>
    <row r="610" ht="15.75" customHeight="1">
      <c r="A610" s="4"/>
      <c r="B610" s="75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</row>
    <row r="611" ht="15.75" customHeight="1">
      <c r="A611" s="4"/>
      <c r="B611" s="75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</row>
    <row r="612" ht="15.75" customHeight="1">
      <c r="A612" s="4"/>
      <c r="B612" s="75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</row>
    <row r="613" ht="15.75" customHeight="1">
      <c r="A613" s="4"/>
      <c r="B613" s="75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</row>
    <row r="614" ht="15.75" customHeight="1">
      <c r="A614" s="4"/>
      <c r="B614" s="75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</row>
    <row r="615" ht="15.75" customHeight="1">
      <c r="A615" s="4"/>
      <c r="B615" s="75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</row>
    <row r="616" ht="15.75" customHeight="1">
      <c r="A616" s="4"/>
      <c r="B616" s="75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</row>
    <row r="617" ht="15.75" customHeight="1">
      <c r="A617" s="4"/>
      <c r="B617" s="75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</row>
    <row r="618" ht="15.75" customHeight="1">
      <c r="A618" s="4"/>
      <c r="B618" s="75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</row>
    <row r="619" ht="15.75" customHeight="1">
      <c r="A619" s="4"/>
      <c r="B619" s="75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</row>
    <row r="620" ht="15.75" customHeight="1">
      <c r="A620" s="4"/>
      <c r="B620" s="75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</row>
    <row r="621" ht="15.75" customHeight="1">
      <c r="A621" s="4"/>
      <c r="B621" s="75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</row>
    <row r="622" ht="15.75" customHeight="1">
      <c r="A622" s="4"/>
      <c r="B622" s="75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</row>
    <row r="623" ht="15.75" customHeight="1">
      <c r="A623" s="4"/>
      <c r="B623" s="75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</row>
    <row r="624" ht="15.75" customHeight="1">
      <c r="A624" s="4"/>
      <c r="B624" s="75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</row>
    <row r="625" ht="15.75" customHeight="1">
      <c r="A625" s="4"/>
      <c r="B625" s="75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</row>
    <row r="626" ht="15.75" customHeight="1">
      <c r="A626" s="4"/>
      <c r="B626" s="75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</row>
    <row r="627" ht="15.75" customHeight="1">
      <c r="A627" s="4"/>
      <c r="B627" s="75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</row>
    <row r="628" ht="15.75" customHeight="1">
      <c r="A628" s="4"/>
      <c r="B628" s="75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</row>
    <row r="629" ht="15.75" customHeight="1">
      <c r="A629" s="4"/>
      <c r="B629" s="75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</row>
    <row r="630" ht="15.75" customHeight="1">
      <c r="A630" s="4"/>
      <c r="B630" s="75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</row>
    <row r="631" ht="15.75" customHeight="1">
      <c r="A631" s="4"/>
      <c r="B631" s="75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</row>
    <row r="632" ht="15.75" customHeight="1">
      <c r="A632" s="4"/>
      <c r="B632" s="75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</row>
    <row r="633" ht="15.75" customHeight="1">
      <c r="A633" s="4"/>
      <c r="B633" s="75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</row>
    <row r="634" ht="15.75" customHeight="1">
      <c r="A634" s="4"/>
      <c r="B634" s="75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</row>
    <row r="635" ht="15.75" customHeight="1">
      <c r="A635" s="4"/>
      <c r="B635" s="75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</row>
    <row r="636" ht="15.75" customHeight="1">
      <c r="A636" s="4"/>
      <c r="B636" s="75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</row>
    <row r="637" ht="15.75" customHeight="1">
      <c r="A637" s="4"/>
      <c r="B637" s="75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</row>
    <row r="638" ht="15.75" customHeight="1">
      <c r="A638" s="4"/>
      <c r="B638" s="75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</row>
    <row r="639" ht="15.75" customHeight="1">
      <c r="A639" s="4"/>
      <c r="B639" s="75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</row>
    <row r="640" ht="15.75" customHeight="1">
      <c r="A640" s="4"/>
      <c r="B640" s="75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</row>
    <row r="641" ht="15.75" customHeight="1">
      <c r="A641" s="4"/>
      <c r="B641" s="75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</row>
    <row r="642" ht="15.75" customHeight="1">
      <c r="A642" s="4"/>
      <c r="B642" s="75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</row>
    <row r="643" ht="15.75" customHeight="1">
      <c r="A643" s="4"/>
      <c r="B643" s="75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</row>
    <row r="644" ht="15.75" customHeight="1">
      <c r="A644" s="4"/>
      <c r="B644" s="75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</row>
    <row r="645" ht="15.75" customHeight="1">
      <c r="A645" s="4"/>
      <c r="B645" s="75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</row>
    <row r="646" ht="15.75" customHeight="1">
      <c r="A646" s="4"/>
      <c r="B646" s="75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</row>
    <row r="647" ht="15.75" customHeight="1">
      <c r="A647" s="4"/>
      <c r="B647" s="75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</row>
    <row r="648" ht="15.75" customHeight="1">
      <c r="A648" s="4"/>
      <c r="B648" s="75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</row>
    <row r="649" ht="15.75" customHeight="1">
      <c r="A649" s="4"/>
      <c r="B649" s="75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</row>
    <row r="650" ht="15.75" customHeight="1">
      <c r="A650" s="4"/>
      <c r="B650" s="75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</row>
    <row r="651" ht="15.75" customHeight="1">
      <c r="A651" s="4"/>
      <c r="B651" s="75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</row>
    <row r="652" ht="15.75" customHeight="1">
      <c r="A652" s="4"/>
      <c r="B652" s="75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</row>
    <row r="653" ht="15.75" customHeight="1">
      <c r="A653" s="4"/>
      <c r="B653" s="75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</row>
    <row r="654" ht="15.75" customHeight="1">
      <c r="A654" s="4"/>
      <c r="B654" s="75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</row>
    <row r="655" ht="15.75" customHeight="1">
      <c r="A655" s="4"/>
      <c r="B655" s="75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</row>
    <row r="656" ht="15.75" customHeight="1">
      <c r="A656" s="4"/>
      <c r="B656" s="75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</row>
    <row r="657" ht="15.75" customHeight="1">
      <c r="A657" s="4"/>
      <c r="B657" s="75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</row>
    <row r="658" ht="15.75" customHeight="1">
      <c r="A658" s="4"/>
      <c r="B658" s="75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</row>
    <row r="659" ht="15.75" customHeight="1">
      <c r="A659" s="4"/>
      <c r="B659" s="75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</row>
    <row r="660" ht="15.75" customHeight="1">
      <c r="A660" s="4"/>
      <c r="B660" s="75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</row>
    <row r="661" ht="15.75" customHeight="1">
      <c r="A661" s="4"/>
      <c r="B661" s="75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</row>
    <row r="662" ht="15.75" customHeight="1">
      <c r="A662" s="4"/>
      <c r="B662" s="75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</row>
    <row r="663" ht="15.75" customHeight="1">
      <c r="A663" s="4"/>
      <c r="B663" s="75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</row>
    <row r="664" ht="15.75" customHeight="1">
      <c r="A664" s="4"/>
      <c r="B664" s="75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</row>
    <row r="665" ht="15.75" customHeight="1">
      <c r="A665" s="4"/>
      <c r="B665" s="75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</row>
    <row r="666" ht="15.75" customHeight="1">
      <c r="A666" s="4"/>
      <c r="B666" s="75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</row>
    <row r="667" ht="15.75" customHeight="1">
      <c r="A667" s="4"/>
      <c r="B667" s="75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</row>
    <row r="668" ht="15.75" customHeight="1">
      <c r="A668" s="4"/>
      <c r="B668" s="75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</row>
    <row r="669" ht="15.75" customHeight="1">
      <c r="A669" s="4"/>
      <c r="B669" s="75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</row>
    <row r="670" ht="15.75" customHeight="1">
      <c r="A670" s="4"/>
      <c r="B670" s="75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</row>
    <row r="671" ht="15.75" customHeight="1">
      <c r="A671" s="4"/>
      <c r="B671" s="75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</row>
    <row r="672" ht="15.75" customHeight="1">
      <c r="A672" s="4"/>
      <c r="B672" s="75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</row>
    <row r="673" ht="15.75" customHeight="1">
      <c r="A673" s="4"/>
      <c r="B673" s="75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</row>
    <row r="674" ht="15.75" customHeight="1">
      <c r="A674" s="4"/>
      <c r="B674" s="75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</row>
    <row r="675" ht="15.75" customHeight="1">
      <c r="A675" s="4"/>
      <c r="B675" s="75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</row>
    <row r="676" ht="15.75" customHeight="1">
      <c r="A676" s="4"/>
      <c r="B676" s="75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</row>
    <row r="677" ht="15.75" customHeight="1">
      <c r="A677" s="4"/>
      <c r="B677" s="75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</row>
    <row r="678" ht="15.75" customHeight="1">
      <c r="A678" s="4"/>
      <c r="B678" s="75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</row>
    <row r="679" ht="15.75" customHeight="1">
      <c r="A679" s="4"/>
      <c r="B679" s="75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</row>
    <row r="680" ht="15.75" customHeight="1">
      <c r="A680" s="4"/>
      <c r="B680" s="75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</row>
    <row r="681" ht="15.75" customHeight="1">
      <c r="A681" s="4"/>
      <c r="B681" s="75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</row>
    <row r="682" ht="15.75" customHeight="1">
      <c r="A682" s="4"/>
      <c r="B682" s="75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</row>
    <row r="683" ht="15.75" customHeight="1">
      <c r="A683" s="4"/>
      <c r="B683" s="75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</row>
    <row r="684" ht="15.75" customHeight="1">
      <c r="A684" s="4"/>
      <c r="B684" s="75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</row>
    <row r="685" ht="15.75" customHeight="1">
      <c r="A685" s="4"/>
      <c r="B685" s="75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</row>
    <row r="686" ht="15.75" customHeight="1">
      <c r="A686" s="4"/>
      <c r="B686" s="75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</row>
    <row r="687" ht="15.75" customHeight="1">
      <c r="A687" s="4"/>
      <c r="B687" s="75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</row>
    <row r="688" ht="15.75" customHeight="1">
      <c r="A688" s="4"/>
      <c r="B688" s="75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</row>
    <row r="689" ht="15.75" customHeight="1">
      <c r="A689" s="4"/>
      <c r="B689" s="75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</row>
    <row r="690" ht="15.75" customHeight="1">
      <c r="A690" s="4"/>
      <c r="B690" s="75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</row>
    <row r="691" ht="15.75" customHeight="1">
      <c r="A691" s="4"/>
      <c r="B691" s="75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</row>
    <row r="692" ht="15.75" customHeight="1">
      <c r="A692" s="4"/>
      <c r="B692" s="75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</row>
    <row r="693" ht="15.75" customHeight="1">
      <c r="A693" s="4"/>
      <c r="B693" s="75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</row>
    <row r="694" ht="15.75" customHeight="1">
      <c r="A694" s="4"/>
      <c r="B694" s="75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</row>
    <row r="695" ht="15.75" customHeight="1">
      <c r="A695" s="4"/>
      <c r="B695" s="75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</row>
    <row r="696" ht="15.75" customHeight="1">
      <c r="A696" s="4"/>
      <c r="B696" s="75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</row>
    <row r="697" ht="15.75" customHeight="1">
      <c r="A697" s="4"/>
      <c r="B697" s="75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</row>
    <row r="698" ht="15.75" customHeight="1">
      <c r="A698" s="4"/>
      <c r="B698" s="75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</row>
    <row r="699" ht="15.75" customHeight="1">
      <c r="A699" s="4"/>
      <c r="B699" s="75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</row>
    <row r="700" ht="15.75" customHeight="1">
      <c r="A700" s="4"/>
      <c r="B700" s="75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</row>
    <row r="701" ht="15.75" customHeight="1">
      <c r="A701" s="4"/>
      <c r="B701" s="75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</row>
    <row r="702" ht="15.75" customHeight="1">
      <c r="A702" s="4"/>
      <c r="B702" s="75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</row>
    <row r="703" ht="15.75" customHeight="1">
      <c r="A703" s="4"/>
      <c r="B703" s="75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</row>
    <row r="704" ht="15.75" customHeight="1">
      <c r="A704" s="4"/>
      <c r="B704" s="75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</row>
    <row r="705" ht="15.75" customHeight="1">
      <c r="A705" s="4"/>
      <c r="B705" s="75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</row>
    <row r="706" ht="15.75" customHeight="1">
      <c r="A706" s="4"/>
      <c r="B706" s="75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</row>
    <row r="707" ht="15.75" customHeight="1">
      <c r="A707" s="4"/>
      <c r="B707" s="75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</row>
    <row r="708" ht="15.75" customHeight="1">
      <c r="A708" s="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</row>
    <row r="709" ht="15.75" customHeight="1">
      <c r="A709" s="4"/>
      <c r="B709" s="75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</row>
    <row r="710" ht="15.75" customHeight="1">
      <c r="A710" s="4"/>
      <c r="B710" s="75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</row>
    <row r="711" ht="15.75" customHeight="1">
      <c r="A711" s="4"/>
      <c r="B711" s="75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</row>
    <row r="712" ht="15.75" customHeight="1">
      <c r="A712" s="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</row>
    <row r="713" ht="15.75" customHeight="1">
      <c r="A713" s="4"/>
      <c r="B713" s="75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</row>
    <row r="714" ht="15.75" customHeight="1">
      <c r="A714" s="4"/>
      <c r="B714" s="75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</row>
    <row r="715" ht="15.75" customHeight="1">
      <c r="A715" s="4"/>
      <c r="B715" s="75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</row>
    <row r="716" ht="15.75" customHeight="1">
      <c r="A716" s="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</row>
    <row r="717" ht="15.75" customHeight="1">
      <c r="A717" s="4"/>
      <c r="B717" s="75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</row>
    <row r="718" ht="15.75" customHeight="1">
      <c r="A718" s="4"/>
      <c r="B718" s="75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</row>
    <row r="719" ht="15.75" customHeight="1">
      <c r="A719" s="4"/>
      <c r="B719" s="75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</row>
    <row r="720" ht="15.75" customHeight="1">
      <c r="A720" s="4"/>
      <c r="B720" s="75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</row>
    <row r="721" ht="15.75" customHeight="1">
      <c r="A721" s="4"/>
      <c r="B721" s="75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</row>
    <row r="722" ht="15.75" customHeight="1">
      <c r="A722" s="4"/>
      <c r="B722" s="75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</row>
    <row r="723" ht="15.75" customHeight="1">
      <c r="A723" s="4"/>
      <c r="B723" s="75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</row>
    <row r="724" ht="15.75" customHeight="1">
      <c r="A724" s="4"/>
      <c r="B724" s="75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</row>
    <row r="725" ht="15.75" customHeight="1">
      <c r="A725" s="4"/>
      <c r="B725" s="75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</row>
    <row r="726" ht="15.75" customHeight="1">
      <c r="A726" s="4"/>
      <c r="B726" s="75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</row>
    <row r="727" ht="15.75" customHeight="1">
      <c r="A727" s="4"/>
      <c r="B727" s="75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</row>
    <row r="728" ht="15.75" customHeight="1">
      <c r="A728" s="4"/>
      <c r="B728" s="75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</row>
    <row r="729" ht="15.75" customHeight="1">
      <c r="A729" s="4"/>
      <c r="B729" s="75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</row>
    <row r="730" ht="15.75" customHeight="1">
      <c r="A730" s="4"/>
      <c r="B730" s="75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</row>
    <row r="731" ht="15.75" customHeight="1">
      <c r="A731" s="4"/>
      <c r="B731" s="75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</row>
    <row r="732" ht="15.75" customHeight="1">
      <c r="A732" s="4"/>
      <c r="B732" s="75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</row>
    <row r="733" ht="15.75" customHeight="1">
      <c r="A733" s="4"/>
      <c r="B733" s="75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</row>
    <row r="734" ht="15.75" customHeight="1">
      <c r="A734" s="4"/>
      <c r="B734" s="75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</row>
    <row r="735" ht="15.75" customHeight="1">
      <c r="A735" s="4"/>
      <c r="B735" s="75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</row>
    <row r="736" ht="15.75" customHeight="1">
      <c r="A736" s="4"/>
      <c r="B736" s="75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</row>
    <row r="737" ht="15.75" customHeight="1">
      <c r="A737" s="4"/>
      <c r="B737" s="75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</row>
    <row r="738" ht="15.75" customHeight="1">
      <c r="A738" s="4"/>
      <c r="B738" s="75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</row>
    <row r="739" ht="15.75" customHeight="1">
      <c r="A739" s="4"/>
      <c r="B739" s="75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</row>
    <row r="740" ht="15.75" customHeight="1">
      <c r="A740" s="4"/>
      <c r="B740" s="75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</row>
    <row r="741" ht="15.75" customHeight="1">
      <c r="A741" s="4"/>
      <c r="B741" s="75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</row>
    <row r="742" ht="15.75" customHeight="1">
      <c r="A742" s="4"/>
      <c r="B742" s="75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</row>
    <row r="743" ht="15.75" customHeight="1">
      <c r="A743" s="4"/>
      <c r="B743" s="75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</row>
    <row r="744" ht="15.75" customHeight="1">
      <c r="A744" s="4"/>
      <c r="B744" s="75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</row>
    <row r="745" ht="15.75" customHeight="1">
      <c r="A745" s="4"/>
      <c r="B745" s="75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</row>
    <row r="746" ht="15.75" customHeight="1">
      <c r="A746" s="4"/>
      <c r="B746" s="75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</row>
    <row r="747" ht="15.75" customHeight="1">
      <c r="A747" s="4"/>
      <c r="B747" s="75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</row>
    <row r="748" ht="15.75" customHeight="1">
      <c r="A748" s="4"/>
      <c r="B748" s="75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</row>
    <row r="749" ht="15.75" customHeight="1">
      <c r="A749" s="4"/>
      <c r="B749" s="75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</row>
    <row r="750" ht="15.75" customHeight="1">
      <c r="A750" s="4"/>
      <c r="B750" s="75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</row>
    <row r="751" ht="15.75" customHeight="1">
      <c r="A751" s="4"/>
      <c r="B751" s="75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</row>
    <row r="752" ht="15.75" customHeight="1">
      <c r="A752" s="4"/>
      <c r="B752" s="75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</row>
    <row r="753" ht="15.75" customHeight="1">
      <c r="A753" s="4"/>
      <c r="B753" s="75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</row>
    <row r="754" ht="15.75" customHeight="1">
      <c r="A754" s="4"/>
      <c r="B754" s="75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</row>
    <row r="755" ht="15.75" customHeight="1">
      <c r="A755" s="4"/>
      <c r="B755" s="75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</row>
    <row r="756" ht="15.75" customHeight="1">
      <c r="A756" s="4"/>
      <c r="B756" s="75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</row>
    <row r="757" ht="15.75" customHeight="1">
      <c r="A757" s="4"/>
      <c r="B757" s="75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</row>
    <row r="758" ht="15.75" customHeight="1">
      <c r="A758" s="4"/>
      <c r="B758" s="75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</row>
    <row r="759" ht="15.75" customHeight="1">
      <c r="A759" s="4"/>
      <c r="B759" s="75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</row>
    <row r="760" ht="15.75" customHeight="1">
      <c r="A760" s="4"/>
      <c r="B760" s="75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</row>
    <row r="761" ht="15.75" customHeight="1">
      <c r="A761" s="4"/>
      <c r="B761" s="75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</row>
    <row r="762" ht="15.75" customHeight="1">
      <c r="A762" s="4"/>
      <c r="B762" s="75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</row>
    <row r="763" ht="15.75" customHeight="1">
      <c r="A763" s="4"/>
      <c r="B763" s="75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</row>
    <row r="764" ht="15.75" customHeight="1">
      <c r="A764" s="4"/>
      <c r="B764" s="75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</row>
    <row r="765" ht="15.75" customHeight="1">
      <c r="A765" s="4"/>
      <c r="B765" s="75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</row>
    <row r="766" ht="15.75" customHeight="1">
      <c r="A766" s="4"/>
      <c r="B766" s="75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</row>
    <row r="767" ht="15.75" customHeight="1">
      <c r="A767" s="4"/>
      <c r="B767" s="75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</row>
    <row r="768" ht="15.75" customHeight="1">
      <c r="A768" s="4"/>
      <c r="B768" s="75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</row>
    <row r="769" ht="15.75" customHeight="1">
      <c r="A769" s="4"/>
      <c r="B769" s="75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</row>
    <row r="770" ht="15.75" customHeight="1">
      <c r="A770" s="4"/>
      <c r="B770" s="75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</row>
    <row r="771" ht="15.75" customHeight="1">
      <c r="A771" s="4"/>
      <c r="B771" s="75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</row>
    <row r="772" ht="15.75" customHeight="1">
      <c r="A772" s="4"/>
      <c r="B772" s="75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</row>
    <row r="773" ht="15.75" customHeight="1">
      <c r="A773" s="4"/>
      <c r="B773" s="75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</row>
    <row r="774" ht="15.75" customHeight="1">
      <c r="A774" s="4"/>
      <c r="B774" s="75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</row>
    <row r="775" ht="15.75" customHeight="1">
      <c r="A775" s="4"/>
      <c r="B775" s="75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</row>
    <row r="776" ht="15.75" customHeight="1">
      <c r="A776" s="4"/>
      <c r="B776" s="75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</row>
    <row r="777" ht="15.75" customHeight="1">
      <c r="A777" s="4"/>
      <c r="B777" s="75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</row>
    <row r="778" ht="15.75" customHeight="1">
      <c r="A778" s="4"/>
      <c r="B778" s="75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</row>
    <row r="779" ht="15.75" customHeight="1">
      <c r="A779" s="4"/>
      <c r="B779" s="75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</row>
    <row r="780" ht="15.75" customHeight="1">
      <c r="A780" s="4"/>
      <c r="B780" s="75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</row>
    <row r="781" ht="15.75" customHeight="1">
      <c r="A781" s="4"/>
      <c r="B781" s="75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</row>
    <row r="782" ht="15.75" customHeight="1">
      <c r="A782" s="4"/>
      <c r="B782" s="75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</row>
    <row r="783" ht="15.75" customHeight="1">
      <c r="A783" s="4"/>
      <c r="B783" s="75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</row>
    <row r="784" ht="15.75" customHeight="1">
      <c r="A784" s="4"/>
      <c r="B784" s="75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</row>
    <row r="785" ht="15.75" customHeight="1">
      <c r="A785" s="4"/>
      <c r="B785" s="75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</row>
    <row r="786" ht="15.75" customHeight="1">
      <c r="A786" s="4"/>
      <c r="B786" s="75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</row>
    <row r="787" ht="15.75" customHeight="1">
      <c r="A787" s="4"/>
      <c r="B787" s="75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</row>
    <row r="788" ht="15.75" customHeight="1">
      <c r="A788" s="4"/>
      <c r="B788" s="75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</row>
    <row r="789" ht="15.75" customHeight="1">
      <c r="A789" s="4"/>
      <c r="B789" s="75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</row>
    <row r="790" ht="15.75" customHeight="1">
      <c r="A790" s="4"/>
      <c r="B790" s="75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</row>
    <row r="791" ht="15.75" customHeight="1">
      <c r="A791" s="4"/>
      <c r="B791" s="75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</row>
    <row r="792" ht="15.75" customHeight="1">
      <c r="A792" s="4"/>
      <c r="B792" s="75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</row>
    <row r="793" ht="15.75" customHeight="1">
      <c r="A793" s="4"/>
      <c r="B793" s="75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</row>
    <row r="794" ht="15.75" customHeight="1">
      <c r="A794" s="4"/>
      <c r="B794" s="75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</row>
    <row r="795" ht="15.75" customHeight="1">
      <c r="A795" s="4"/>
      <c r="B795" s="75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</row>
    <row r="796" ht="15.75" customHeight="1">
      <c r="A796" s="4"/>
      <c r="B796" s="75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</row>
    <row r="797" ht="15.75" customHeight="1">
      <c r="A797" s="4"/>
      <c r="B797" s="75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</row>
    <row r="798" ht="15.75" customHeight="1">
      <c r="A798" s="4"/>
      <c r="B798" s="75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</row>
    <row r="799" ht="15.75" customHeight="1">
      <c r="A799" s="4"/>
      <c r="B799" s="75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</row>
    <row r="800" ht="15.75" customHeight="1">
      <c r="A800" s="4"/>
      <c r="B800" s="75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</row>
    <row r="801" ht="15.75" customHeight="1">
      <c r="A801" s="4"/>
      <c r="B801" s="75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</row>
    <row r="802" ht="15.75" customHeight="1">
      <c r="A802" s="4"/>
      <c r="B802" s="75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</row>
    <row r="803" ht="15.75" customHeight="1">
      <c r="A803" s="4"/>
      <c r="B803" s="75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</row>
    <row r="804" ht="15.75" customHeight="1">
      <c r="A804" s="4"/>
      <c r="B804" s="75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</row>
    <row r="805" ht="15.75" customHeight="1">
      <c r="A805" s="4"/>
      <c r="B805" s="75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</row>
    <row r="806" ht="15.75" customHeight="1">
      <c r="A806" s="4"/>
      <c r="B806" s="75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</row>
    <row r="807" ht="15.75" customHeight="1">
      <c r="A807" s="4"/>
      <c r="B807" s="75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</row>
    <row r="808" ht="15.75" customHeight="1">
      <c r="A808" s="4"/>
      <c r="B808" s="75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</row>
    <row r="809" ht="15.75" customHeight="1">
      <c r="A809" s="4"/>
      <c r="B809" s="75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</row>
    <row r="810" ht="15.75" customHeight="1">
      <c r="A810" s="4"/>
      <c r="B810" s="75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</row>
    <row r="811" ht="15.75" customHeight="1">
      <c r="A811" s="4"/>
      <c r="B811" s="75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</row>
    <row r="812" ht="15.75" customHeight="1">
      <c r="A812" s="4"/>
      <c r="B812" s="75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</row>
    <row r="813" ht="15.75" customHeight="1">
      <c r="A813" s="4"/>
      <c r="B813" s="75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</row>
    <row r="814" ht="15.75" customHeight="1">
      <c r="A814" s="4"/>
      <c r="B814" s="75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</row>
    <row r="815" ht="15.75" customHeight="1">
      <c r="A815" s="4"/>
      <c r="B815" s="75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</row>
    <row r="816" ht="15.75" customHeight="1">
      <c r="A816" s="4"/>
      <c r="B816" s="75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</row>
    <row r="817" ht="15.75" customHeight="1">
      <c r="A817" s="4"/>
      <c r="B817" s="75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</row>
    <row r="818" ht="15.75" customHeight="1">
      <c r="A818" s="4"/>
      <c r="B818" s="75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</row>
    <row r="819" ht="15.75" customHeight="1">
      <c r="A819" s="4"/>
      <c r="B819" s="75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</row>
    <row r="820" ht="15.75" customHeight="1">
      <c r="A820" s="4"/>
      <c r="B820" s="75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</row>
    <row r="821" ht="15.75" customHeight="1">
      <c r="A821" s="4"/>
      <c r="B821" s="75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</row>
    <row r="822" ht="15.75" customHeight="1">
      <c r="A822" s="4"/>
      <c r="B822" s="75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</row>
    <row r="823" ht="15.75" customHeight="1">
      <c r="A823" s="4"/>
      <c r="B823" s="75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</row>
    <row r="824" ht="15.75" customHeight="1">
      <c r="A824" s="4"/>
      <c r="B824" s="75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</row>
    <row r="825" ht="15.75" customHeight="1">
      <c r="A825" s="4"/>
      <c r="B825" s="75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</row>
    <row r="826" ht="15.75" customHeight="1">
      <c r="A826" s="4"/>
      <c r="B826" s="75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</row>
    <row r="827" ht="15.75" customHeight="1">
      <c r="A827" s="4"/>
      <c r="B827" s="75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</row>
    <row r="828" ht="15.75" customHeight="1">
      <c r="A828" s="4"/>
      <c r="B828" s="75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</row>
    <row r="829" ht="15.75" customHeight="1">
      <c r="A829" s="4"/>
      <c r="B829" s="75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</row>
    <row r="830" ht="15.75" customHeight="1">
      <c r="A830" s="4"/>
      <c r="B830" s="75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</row>
    <row r="831" ht="15.75" customHeight="1">
      <c r="A831" s="4"/>
      <c r="B831" s="75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</row>
    <row r="832" ht="15.75" customHeight="1">
      <c r="A832" s="4"/>
      <c r="B832" s="75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</row>
    <row r="833" ht="15.75" customHeight="1">
      <c r="A833" s="4"/>
      <c r="B833" s="75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</row>
    <row r="834" ht="15.75" customHeight="1">
      <c r="A834" s="4"/>
      <c r="B834" s="75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</row>
    <row r="835" ht="15.75" customHeight="1">
      <c r="A835" s="4"/>
      <c r="B835" s="75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</row>
    <row r="836" ht="15.75" customHeight="1">
      <c r="A836" s="4"/>
      <c r="B836" s="75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</row>
    <row r="837" ht="15.75" customHeight="1">
      <c r="A837" s="4"/>
      <c r="B837" s="75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</row>
    <row r="838" ht="15.75" customHeight="1">
      <c r="A838" s="4"/>
      <c r="B838" s="75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</row>
    <row r="839" ht="15.75" customHeight="1">
      <c r="A839" s="4"/>
      <c r="B839" s="75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</row>
    <row r="840" ht="15.75" customHeight="1">
      <c r="A840" s="4"/>
      <c r="B840" s="75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</row>
    <row r="841" ht="15.75" customHeight="1">
      <c r="A841" s="4"/>
      <c r="B841" s="75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</row>
    <row r="842" ht="15.75" customHeight="1">
      <c r="A842" s="4"/>
      <c r="B842" s="75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</row>
    <row r="843" ht="15.75" customHeight="1">
      <c r="A843" s="4"/>
      <c r="B843" s="75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</row>
    <row r="844" ht="15.75" customHeight="1">
      <c r="A844" s="4"/>
      <c r="B844" s="75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</row>
    <row r="845" ht="15.75" customHeight="1">
      <c r="A845" s="4"/>
      <c r="B845" s="75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</row>
    <row r="846" ht="15.75" customHeight="1">
      <c r="A846" s="4"/>
      <c r="B846" s="75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</row>
    <row r="847" ht="15.75" customHeight="1">
      <c r="A847" s="4"/>
      <c r="B847" s="75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</row>
    <row r="848" ht="15.75" customHeight="1">
      <c r="A848" s="4"/>
      <c r="B848" s="75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</row>
    <row r="849" ht="15.75" customHeight="1">
      <c r="A849" s="4"/>
      <c r="B849" s="75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</row>
    <row r="850" ht="15.75" customHeight="1">
      <c r="A850" s="4"/>
      <c r="B850" s="75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</row>
    <row r="851" ht="15.75" customHeight="1">
      <c r="A851" s="4"/>
      <c r="B851" s="75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</row>
    <row r="852" ht="15.75" customHeight="1">
      <c r="A852" s="4"/>
      <c r="B852" s="75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</row>
    <row r="853" ht="15.75" customHeight="1">
      <c r="A853" s="4"/>
      <c r="B853" s="75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</row>
    <row r="854" ht="15.75" customHeight="1">
      <c r="A854" s="4"/>
      <c r="B854" s="75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</row>
    <row r="855" ht="15.75" customHeight="1">
      <c r="A855" s="4"/>
      <c r="B855" s="75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</row>
    <row r="856" ht="15.75" customHeight="1">
      <c r="A856" s="4"/>
      <c r="B856" s="75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</row>
    <row r="857" ht="15.75" customHeight="1">
      <c r="A857" s="4"/>
      <c r="B857" s="75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</row>
    <row r="858" ht="15.75" customHeight="1">
      <c r="A858" s="4"/>
      <c r="B858" s="75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</row>
    <row r="859" ht="15.75" customHeight="1">
      <c r="A859" s="4"/>
      <c r="B859" s="75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</row>
    <row r="860" ht="15.75" customHeight="1">
      <c r="A860" s="4"/>
      <c r="B860" s="75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</row>
    <row r="861" ht="15.75" customHeight="1">
      <c r="A861" s="4"/>
      <c r="B861" s="75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</row>
    <row r="862" ht="15.75" customHeight="1">
      <c r="A862" s="4"/>
      <c r="B862" s="75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</row>
    <row r="863" ht="15.75" customHeight="1">
      <c r="A863" s="4"/>
      <c r="B863" s="75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</row>
    <row r="864" ht="15.75" customHeight="1">
      <c r="A864" s="4"/>
      <c r="B864" s="75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</row>
    <row r="865" ht="15.75" customHeight="1">
      <c r="A865" s="4"/>
      <c r="B865" s="75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</row>
    <row r="866" ht="15.75" customHeight="1">
      <c r="A866" s="4"/>
      <c r="B866" s="75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</row>
    <row r="867" ht="15.75" customHeight="1">
      <c r="A867" s="4"/>
      <c r="B867" s="75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</row>
    <row r="868" ht="15.75" customHeight="1">
      <c r="A868" s="4"/>
      <c r="B868" s="75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</row>
    <row r="869" ht="15.75" customHeight="1">
      <c r="A869" s="4"/>
      <c r="B869" s="75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</row>
    <row r="870" ht="15.75" customHeight="1">
      <c r="A870" s="4"/>
      <c r="B870" s="75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</row>
    <row r="871" ht="15.75" customHeight="1">
      <c r="A871" s="4"/>
      <c r="B871" s="75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</row>
    <row r="872" ht="15.75" customHeight="1">
      <c r="A872" s="4"/>
      <c r="B872" s="75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</row>
    <row r="873" ht="15.75" customHeight="1">
      <c r="A873" s="4"/>
      <c r="B873" s="75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</row>
    <row r="874" ht="15.75" customHeight="1">
      <c r="A874" s="4"/>
      <c r="B874" s="75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</row>
    <row r="875" ht="15.75" customHeight="1">
      <c r="A875" s="4"/>
      <c r="B875" s="75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</row>
    <row r="876" ht="15.75" customHeight="1">
      <c r="A876" s="4"/>
      <c r="B876" s="75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</row>
    <row r="877" ht="15.75" customHeight="1">
      <c r="A877" s="4"/>
      <c r="B877" s="75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</row>
    <row r="878" ht="15.75" customHeight="1">
      <c r="A878" s="4"/>
      <c r="B878" s="75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</row>
    <row r="879" ht="15.75" customHeight="1">
      <c r="A879" s="4"/>
      <c r="B879" s="75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</row>
    <row r="880" ht="15.75" customHeight="1">
      <c r="A880" s="4"/>
      <c r="B880" s="75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</row>
    <row r="881" ht="15.75" customHeight="1">
      <c r="A881" s="4"/>
      <c r="B881" s="75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</row>
    <row r="882" ht="15.75" customHeight="1">
      <c r="A882" s="4"/>
      <c r="B882" s="75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</row>
    <row r="883" ht="15.75" customHeight="1">
      <c r="A883" s="4"/>
      <c r="B883" s="75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</row>
    <row r="884" ht="15.75" customHeight="1">
      <c r="A884" s="4"/>
      <c r="B884" s="75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</row>
    <row r="885" ht="15.75" customHeight="1">
      <c r="A885" s="4"/>
      <c r="B885" s="75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</row>
    <row r="886" ht="15.75" customHeight="1">
      <c r="A886" s="4"/>
      <c r="B886" s="75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</row>
    <row r="887" ht="15.75" customHeight="1">
      <c r="A887" s="4"/>
      <c r="B887" s="75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</row>
    <row r="888" ht="15.75" customHeight="1">
      <c r="A888" s="4"/>
      <c r="B888" s="75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</row>
    <row r="889" ht="15.75" customHeight="1">
      <c r="A889" s="4"/>
      <c r="B889" s="75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</row>
    <row r="890" ht="15.75" customHeight="1">
      <c r="A890" s="4"/>
      <c r="B890" s="75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</row>
    <row r="891" ht="15.75" customHeight="1">
      <c r="A891" s="4"/>
      <c r="B891" s="75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</row>
    <row r="892" ht="15.75" customHeight="1">
      <c r="A892" s="4"/>
      <c r="B892" s="75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</row>
    <row r="893" ht="15.75" customHeight="1">
      <c r="A893" s="4"/>
      <c r="B893" s="75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</row>
    <row r="894" ht="15.75" customHeight="1">
      <c r="A894" s="4"/>
      <c r="B894" s="75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</row>
    <row r="895" ht="15.75" customHeight="1">
      <c r="A895" s="4"/>
      <c r="B895" s="75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</row>
    <row r="896" ht="15.75" customHeight="1">
      <c r="A896" s="4"/>
      <c r="B896" s="75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</row>
    <row r="897" ht="15.75" customHeight="1">
      <c r="A897" s="4"/>
      <c r="B897" s="75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</row>
    <row r="898" ht="15.75" customHeight="1">
      <c r="A898" s="4"/>
      <c r="B898" s="75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</row>
    <row r="899" ht="15.75" customHeight="1">
      <c r="A899" s="4"/>
      <c r="B899" s="75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</row>
    <row r="900" ht="15.75" customHeight="1">
      <c r="A900" s="4"/>
      <c r="B900" s="75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</row>
    <row r="901" ht="15.75" customHeight="1">
      <c r="A901" s="4"/>
      <c r="B901" s="75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</row>
    <row r="902" ht="15.75" customHeight="1">
      <c r="A902" s="4"/>
      <c r="B902" s="75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</row>
    <row r="903" ht="15.75" customHeight="1">
      <c r="A903" s="4"/>
      <c r="B903" s="75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</row>
    <row r="904" ht="15.75" customHeight="1">
      <c r="A904" s="4"/>
      <c r="B904" s="75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</row>
    <row r="905" ht="15.75" customHeight="1">
      <c r="A905" s="4"/>
      <c r="B905" s="75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</row>
    <row r="906" ht="15.75" customHeight="1">
      <c r="A906" s="4"/>
      <c r="B906" s="75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</row>
    <row r="907" ht="15.75" customHeight="1">
      <c r="A907" s="4"/>
      <c r="B907" s="75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</row>
    <row r="908" ht="15.75" customHeight="1">
      <c r="A908" s="4"/>
      <c r="B908" s="75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</row>
    <row r="909" ht="15.75" customHeight="1">
      <c r="A909" s="4"/>
      <c r="B909" s="75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</row>
    <row r="910" ht="15.75" customHeight="1">
      <c r="A910" s="4"/>
      <c r="B910" s="75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</row>
    <row r="911" ht="15.75" customHeight="1">
      <c r="A911" s="4"/>
      <c r="B911" s="75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</row>
    <row r="912" ht="15.75" customHeight="1">
      <c r="A912" s="4"/>
      <c r="B912" s="75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</row>
    <row r="913" ht="15.75" customHeight="1">
      <c r="A913" s="4"/>
      <c r="B913" s="75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</row>
    <row r="914" ht="15.75" customHeight="1">
      <c r="A914" s="4"/>
      <c r="B914" s="75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</row>
    <row r="915" ht="15.75" customHeight="1">
      <c r="A915" s="4"/>
      <c r="B915" s="75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</row>
    <row r="916" ht="15.75" customHeight="1">
      <c r="A916" s="4"/>
      <c r="B916" s="75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</row>
    <row r="917" ht="15.75" customHeight="1">
      <c r="A917" s="4"/>
      <c r="B917" s="75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</row>
    <row r="918" ht="15.75" customHeight="1">
      <c r="A918" s="4"/>
      <c r="B918" s="75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</row>
    <row r="919" ht="15.75" customHeight="1">
      <c r="A919" s="4"/>
      <c r="B919" s="75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</row>
    <row r="920" ht="15.75" customHeight="1">
      <c r="A920" s="4"/>
      <c r="B920" s="75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</row>
    <row r="921" ht="15.75" customHeight="1">
      <c r="A921" s="4"/>
      <c r="B921" s="75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</row>
    <row r="922" ht="15.75" customHeight="1">
      <c r="A922" s="4"/>
      <c r="B922" s="75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</row>
    <row r="923" ht="15.75" customHeight="1">
      <c r="A923" s="4"/>
      <c r="B923" s="75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</row>
    <row r="924" ht="15.75" customHeight="1">
      <c r="A924" s="4"/>
      <c r="B924" s="75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</row>
    <row r="925" ht="15.75" customHeight="1">
      <c r="A925" s="4"/>
      <c r="B925" s="75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</row>
    <row r="926" ht="15.75" customHeight="1">
      <c r="A926" s="4"/>
      <c r="B926" s="75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</row>
    <row r="927" ht="15.75" customHeight="1">
      <c r="A927" s="4"/>
      <c r="B927" s="75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</row>
    <row r="928" ht="15.75" customHeight="1">
      <c r="A928" s="4"/>
      <c r="B928" s="75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</row>
    <row r="929" ht="15.75" customHeight="1">
      <c r="A929" s="4"/>
      <c r="B929" s="75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</row>
    <row r="930" ht="15.75" customHeight="1">
      <c r="A930" s="4"/>
      <c r="B930" s="75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</row>
    <row r="931" ht="15.75" customHeight="1">
      <c r="A931" s="4"/>
      <c r="B931" s="75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</row>
    <row r="932" ht="15.75" customHeight="1">
      <c r="A932" s="4"/>
      <c r="B932" s="75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</row>
    <row r="933" ht="15.75" customHeight="1">
      <c r="A933" s="4"/>
      <c r="B933" s="75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</row>
    <row r="934" ht="15.75" customHeight="1">
      <c r="A934" s="4"/>
      <c r="B934" s="75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</row>
    <row r="935" ht="15.75" customHeight="1">
      <c r="A935" s="4"/>
      <c r="B935" s="75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</row>
    <row r="936" ht="15.75" customHeight="1">
      <c r="A936" s="4"/>
      <c r="B936" s="75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</row>
    <row r="937" ht="15.75" customHeight="1">
      <c r="A937" s="4"/>
      <c r="B937" s="75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</row>
    <row r="938" ht="15.75" customHeight="1">
      <c r="A938" s="4"/>
      <c r="B938" s="75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</row>
    <row r="939" ht="15.75" customHeight="1">
      <c r="A939" s="4"/>
      <c r="B939" s="75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</row>
    <row r="940" ht="15.75" customHeight="1">
      <c r="A940" s="4"/>
      <c r="B940" s="75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</row>
    <row r="941" ht="15.75" customHeight="1">
      <c r="A941" s="4"/>
      <c r="B941" s="75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</row>
    <row r="942" ht="15.75" customHeight="1">
      <c r="A942" s="4"/>
      <c r="B942" s="75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</row>
    <row r="943" ht="15.75" customHeight="1">
      <c r="A943" s="4"/>
      <c r="B943" s="75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</row>
    <row r="944" ht="15.75" customHeight="1">
      <c r="A944" s="4"/>
      <c r="B944" s="75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</row>
    <row r="945" ht="15.75" customHeight="1">
      <c r="A945" s="4"/>
      <c r="B945" s="75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</row>
    <row r="946" ht="15.75" customHeight="1">
      <c r="A946" s="4"/>
      <c r="B946" s="75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</row>
    <row r="947" ht="15.75" customHeight="1">
      <c r="A947" s="4"/>
      <c r="B947" s="75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</row>
    <row r="948" ht="15.75" customHeight="1">
      <c r="A948" s="4"/>
      <c r="B948" s="75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</row>
    <row r="949" ht="15.75" customHeight="1">
      <c r="A949" s="4"/>
      <c r="B949" s="75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</row>
    <row r="950" ht="15.75" customHeight="1">
      <c r="A950" s="4"/>
      <c r="B950" s="75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</row>
    <row r="951" ht="15.75" customHeight="1">
      <c r="A951" s="4"/>
      <c r="B951" s="75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</row>
    <row r="952" ht="15.75" customHeight="1">
      <c r="A952" s="4"/>
      <c r="B952" s="75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</row>
    <row r="953" ht="15.75" customHeight="1">
      <c r="A953" s="4"/>
      <c r="B953" s="75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</row>
    <row r="954" ht="15.75" customHeight="1">
      <c r="A954" s="4"/>
      <c r="B954" s="75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</row>
    <row r="955" ht="15.75" customHeight="1">
      <c r="A955" s="4"/>
      <c r="B955" s="75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</row>
    <row r="956" ht="15.75" customHeight="1">
      <c r="A956" s="4"/>
      <c r="B956" s="75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</row>
    <row r="957" ht="15.75" customHeight="1">
      <c r="A957" s="4"/>
      <c r="B957" s="75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</row>
    <row r="958" ht="15.75" customHeight="1">
      <c r="A958" s="4"/>
      <c r="B958" s="75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</row>
    <row r="959" ht="15.75" customHeight="1">
      <c r="A959" s="4"/>
      <c r="B959" s="75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</row>
    <row r="960" ht="15.75" customHeight="1">
      <c r="A960" s="4"/>
      <c r="B960" s="75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</row>
    <row r="961" ht="15.75" customHeight="1">
      <c r="A961" s="4"/>
      <c r="B961" s="75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</row>
    <row r="962" ht="15.75" customHeight="1">
      <c r="A962" s="4"/>
      <c r="B962" s="75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</row>
    <row r="963" ht="15.75" customHeight="1">
      <c r="A963" s="4"/>
      <c r="B963" s="75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</row>
    <row r="964" ht="15.75" customHeight="1">
      <c r="A964" s="4"/>
      <c r="B964" s="75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</row>
    <row r="965" ht="15.75" customHeight="1">
      <c r="A965" s="4"/>
      <c r="B965" s="75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</row>
    <row r="966" ht="15.75" customHeight="1">
      <c r="A966" s="4"/>
      <c r="B966" s="75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</row>
    <row r="967" ht="15.75" customHeight="1">
      <c r="A967" s="4"/>
      <c r="B967" s="75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</row>
    <row r="968" ht="15.75" customHeight="1">
      <c r="A968" s="4"/>
      <c r="B968" s="75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</row>
    <row r="969" ht="15.75" customHeight="1">
      <c r="A969" s="4"/>
      <c r="B969" s="75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</row>
    <row r="970" ht="15.75" customHeight="1">
      <c r="A970" s="4"/>
      <c r="B970" s="75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</row>
    <row r="971" ht="15.75" customHeight="1">
      <c r="A971" s="4"/>
      <c r="B971" s="75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</row>
    <row r="972" ht="15.75" customHeight="1">
      <c r="A972" s="4"/>
      <c r="B972" s="75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</row>
    <row r="973" ht="15.75" customHeight="1">
      <c r="A973" s="4"/>
      <c r="B973" s="75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</row>
    <row r="974" ht="15.75" customHeight="1">
      <c r="A974" s="4"/>
      <c r="B974" s="75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</row>
    <row r="975" ht="15.75" customHeight="1">
      <c r="A975" s="4"/>
      <c r="B975" s="75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</row>
    <row r="976" ht="15.75" customHeight="1">
      <c r="A976" s="4"/>
      <c r="B976" s="75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</row>
    <row r="977" ht="15.75" customHeight="1">
      <c r="A977" s="4"/>
      <c r="B977" s="75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</row>
    <row r="978" ht="15.75" customHeight="1">
      <c r="A978" s="4"/>
      <c r="B978" s="75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</row>
    <row r="979" ht="15.75" customHeight="1">
      <c r="A979" s="4"/>
      <c r="B979" s="75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</row>
    <row r="980" ht="15.75" customHeight="1">
      <c r="A980" s="4"/>
      <c r="B980" s="75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</row>
    <row r="981" ht="15.75" customHeight="1">
      <c r="A981" s="4"/>
      <c r="B981" s="75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</row>
    <row r="982" ht="15.75" customHeight="1">
      <c r="A982" s="4"/>
      <c r="B982" s="75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</row>
    <row r="983" ht="15.75" customHeight="1">
      <c r="A983" s="4"/>
      <c r="B983" s="75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</row>
    <row r="984" ht="15.75" customHeight="1">
      <c r="A984" s="4"/>
      <c r="B984" s="75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</row>
    <row r="985" ht="15.75" customHeight="1">
      <c r="A985" s="4"/>
      <c r="B985" s="75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</row>
    <row r="986" ht="15.75" customHeight="1">
      <c r="A986" s="4"/>
      <c r="B986" s="75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</row>
    <row r="987" ht="15.75" customHeight="1">
      <c r="A987" s="4"/>
      <c r="B987" s="75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</row>
    <row r="988" ht="15.75" customHeight="1">
      <c r="A988" s="4"/>
      <c r="B988" s="75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</row>
    <row r="989" ht="15.75" customHeight="1">
      <c r="A989" s="4"/>
      <c r="B989" s="75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</row>
    <row r="990" ht="15.75" customHeight="1">
      <c r="A990" s="4"/>
      <c r="B990" s="75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</row>
    <row r="991" ht="15.75" customHeight="1">
      <c r="A991" s="4"/>
      <c r="B991" s="75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</row>
    <row r="992" ht="15.75" customHeight="1">
      <c r="A992" s="4"/>
      <c r="B992" s="75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</row>
    <row r="993" ht="15.75" customHeight="1">
      <c r="A993" s="4"/>
      <c r="B993" s="75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</row>
    <row r="994" ht="15.75" customHeight="1">
      <c r="A994" s="4"/>
      <c r="B994" s="75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</row>
    <row r="995" ht="15.75" customHeight="1">
      <c r="A995" s="4"/>
      <c r="B995" s="75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</row>
    <row r="996" ht="15.75" customHeight="1">
      <c r="A996" s="4"/>
      <c r="B996" s="75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</row>
    <row r="997" ht="15.75" customHeight="1">
      <c r="A997" s="4"/>
      <c r="B997" s="75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</row>
    <row r="998" ht="15.75" customHeight="1">
      <c r="A998" s="4"/>
      <c r="B998" s="75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</row>
    <row r="999" ht="15.75" customHeight="1">
      <c r="A999" s="4"/>
      <c r="B999" s="75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</row>
    <row r="1000" ht="15.75" customHeight="1">
      <c r="A1000" s="4"/>
      <c r="B1000" s="75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</row>
  </sheetData>
  <autoFilter ref="$D$3:$E$109"/>
  <mergeCells count="16">
    <mergeCell ref="A1:I1"/>
    <mergeCell ref="A2:F2"/>
    <mergeCell ref="G2:I2"/>
    <mergeCell ref="A4:A12"/>
    <mergeCell ref="A13:A14"/>
    <mergeCell ref="A15:A17"/>
    <mergeCell ref="A18:A30"/>
    <mergeCell ref="A87:A97"/>
    <mergeCell ref="A98:A109"/>
    <mergeCell ref="A31:A38"/>
    <mergeCell ref="A39:A40"/>
    <mergeCell ref="A41:A45"/>
    <mergeCell ref="A46:A55"/>
    <mergeCell ref="A56:A59"/>
    <mergeCell ref="A60:A73"/>
    <mergeCell ref="A74:A86"/>
  </mergeCells>
  <conditionalFormatting sqref="D4:D109">
    <cfRule type="cellIs" dxfId="2" priority="1" operator="equal">
      <formula>"C"</formula>
    </cfRule>
  </conditionalFormatting>
  <conditionalFormatting sqref="D4:D109">
    <cfRule type="cellIs" dxfId="3" priority="2" operator="equal">
      <formula>"NC"</formula>
    </cfRule>
  </conditionalFormatting>
  <conditionalFormatting sqref="D4:D109">
    <cfRule type="cellIs" dxfId="5" priority="3" operator="equal">
      <formula>"NA"</formula>
    </cfRule>
  </conditionalFormatting>
  <conditionalFormatting sqref="D4:D109">
    <cfRule type="cellIs" dxfId="4" priority="4" operator="equal">
      <formula>"NT"</formula>
    </cfRule>
  </conditionalFormatting>
  <conditionalFormatting sqref="E4:E109">
    <cfRule type="cellIs" dxfId="6" priority="5" operator="equal">
      <formula>"D"</formula>
    </cfRule>
  </conditionalFormatting>
  <conditionalFormatting sqref="E4:E109">
    <cfRule type="cellIs" dxfId="7" priority="6" operator="equal">
      <formula>"N"</formula>
    </cfRule>
  </conditionalFormatting>
  <dataValidations>
    <dataValidation type="list" allowBlank="1" showErrorMessage="1" sqref="E4:E109">
      <formula1>"D,N"</formula1>
    </dataValidation>
    <dataValidation type="list" allowBlank="1" showErrorMessage="1" sqref="D4:D109">
      <formula1>"C,NC,NA,NT"</formula1>
    </dataValidation>
  </dataValidations>
  <printOptions/>
  <pageMargins bottom="0.39375" footer="0.0" header="0.0" left="0.39375" right="0.39375" top="0.532638888888889"/>
  <pageSetup paperSize="9" scale="74" orientation="portrait" pageOrder="overThenDown"/>
  <headerFooter>
    <oddHeader>&amp;LRGAA 3.0 - Relevé pour le site : wwww.site.fr&amp;R&amp;P/ - &amp;A</oddHead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4.44"/>
    <col customWidth="1" min="2" max="2" width="5.11"/>
    <col customWidth="1" min="3" max="3" width="56.11"/>
    <col customWidth="1" min="4" max="4" width="4.56"/>
    <col customWidth="1" min="5" max="5" width="3.89"/>
    <col customWidth="1" min="6" max="7" width="38.22"/>
    <col customWidth="1" min="8" max="9" width="25.56"/>
    <col customWidth="1" min="10" max="29" width="11.44"/>
  </cols>
  <sheetData>
    <row r="1" ht="19.5" customHeight="1">
      <c r="A1" s="5" t="str">
        <f>'Échantillon'!A1</f>
        <v>RGAA 4.1.2 – GRILLE D'ÉVALUATION</v>
      </c>
      <c r="B1" s="2"/>
      <c r="C1" s="2"/>
      <c r="D1" s="2"/>
      <c r="E1" s="2"/>
      <c r="F1" s="2"/>
      <c r="G1" s="2"/>
      <c r="H1" s="2"/>
      <c r="I1" s="3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ht="19.5" customHeight="1">
      <c r="A2" s="90" t="str">
        <f>HYPERLINK('Échantillon'!C16,'Échantillon'!B16)</f>
        <v>Projets</v>
      </c>
      <c r="B2" s="73"/>
      <c r="C2" s="73"/>
      <c r="D2" s="73"/>
      <c r="E2" s="73"/>
      <c r="F2" s="74"/>
      <c r="G2" s="91" t="str">
        <f>HYPERLINK('Échantillon'!C16,'Échantillon'!C16)</f>
        <v>https://example.osuny.org/fr/projets/ </v>
      </c>
      <c r="H2" s="2"/>
      <c r="I2" s="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</row>
    <row r="3" ht="51.75" customHeight="1">
      <c r="A3" s="77" t="s">
        <v>80</v>
      </c>
      <c r="B3" s="77" t="s">
        <v>81</v>
      </c>
      <c r="C3" s="78" t="s">
        <v>82</v>
      </c>
      <c r="D3" s="77" t="s">
        <v>47</v>
      </c>
      <c r="E3" s="77" t="s">
        <v>304</v>
      </c>
      <c r="F3" s="78" t="s">
        <v>298</v>
      </c>
      <c r="G3" s="78" t="s">
        <v>299</v>
      </c>
      <c r="H3" s="78" t="s">
        <v>300</v>
      </c>
      <c r="I3" s="78" t="s">
        <v>301</v>
      </c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</row>
    <row r="4" ht="30.0" customHeight="1">
      <c r="A4" s="80" t="str">
        <f>'Critères'!$A$3</f>
        <v>IMAGES</v>
      </c>
      <c r="B4" s="93" t="str">
        <f>'Critères'!B3</f>
        <v>1.1</v>
      </c>
      <c r="C4" s="94" t="str">
        <f>'Critères'!C3</f>
        <v>Chaque image porteuse d’information a-t-elle une alternative textuelle ?</v>
      </c>
      <c r="D4" s="98" t="s">
        <v>65</v>
      </c>
      <c r="E4" s="96" t="s">
        <v>302</v>
      </c>
      <c r="F4" s="94"/>
      <c r="G4" s="94"/>
      <c r="H4" s="99"/>
      <c r="I4" s="97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</row>
    <row r="5" ht="30.0" customHeight="1">
      <c r="A5" s="22"/>
      <c r="B5" s="93" t="str">
        <f>'Critères'!B4</f>
        <v>1.2</v>
      </c>
      <c r="C5" s="94" t="str">
        <f>'Critères'!C4</f>
        <v>Chaque image de décoration est-elle correctement ignorée par les technologies d’assistance ?</v>
      </c>
      <c r="D5" s="98" t="s">
        <v>61</v>
      </c>
      <c r="E5" s="10" t="s">
        <v>302</v>
      </c>
      <c r="F5" s="94"/>
      <c r="G5" s="94"/>
      <c r="H5" s="97"/>
      <c r="I5" s="97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</row>
    <row r="6" ht="30.0" customHeight="1">
      <c r="A6" s="22"/>
      <c r="B6" s="93" t="str">
        <f>'Critères'!B5</f>
        <v>1.3</v>
      </c>
      <c r="C6" s="94" t="str">
        <f>'Critères'!C5</f>
        <v>Pour chaque image porteuse d'information ayant une alternative textuelle, cette alternative est-elle pertinente (hors cas particuliers) ?</v>
      </c>
      <c r="D6" s="98" t="s">
        <v>65</v>
      </c>
      <c r="E6" s="10" t="s">
        <v>302</v>
      </c>
      <c r="F6" s="94"/>
      <c r="G6" s="94"/>
      <c r="H6" s="97"/>
      <c r="I6" s="97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</row>
    <row r="7" ht="30.0" customHeight="1">
      <c r="A7" s="22"/>
      <c r="B7" s="93" t="str">
        <f>'Critères'!B6</f>
        <v>1.4</v>
      </c>
      <c r="C7" s="94" t="str">
        <f>'Critères'!C6</f>
        <v>Pour chaque image utilisée comme CAPTCHA ou comme image-test, ayant une alternative textuelle, cette alternative permet-elle d’identifier la nature et la fonction de l’image ?</v>
      </c>
      <c r="D7" s="95" t="str">
        <f>IF('P01'!F7="O",'P01'!D7,"NT")</f>
        <v>NA</v>
      </c>
      <c r="E7" s="10" t="s">
        <v>302</v>
      </c>
      <c r="F7" s="94"/>
      <c r="G7" s="94"/>
      <c r="H7" s="97"/>
      <c r="I7" s="97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</row>
    <row r="8" ht="30.0" customHeight="1">
      <c r="A8" s="22"/>
      <c r="B8" s="93" t="str">
        <f>'Critères'!B7</f>
        <v>1.5</v>
      </c>
      <c r="C8" s="94" t="str">
        <f>'Critères'!C7</f>
        <v>Pour chaque image utilisée comme CAPTCHA, une solution d’accès alternatif au contenu ou à la fonction du CAPTCHA est-elle présente ?</v>
      </c>
      <c r="D8" s="95" t="str">
        <f>IF('P01'!F8="O",'P01'!D8,"NT")</f>
        <v>NA</v>
      </c>
      <c r="E8" s="10" t="s">
        <v>302</v>
      </c>
      <c r="F8" s="100"/>
      <c r="G8" s="94"/>
      <c r="H8" s="97"/>
      <c r="I8" s="97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</row>
    <row r="9" ht="30.0" customHeight="1">
      <c r="A9" s="22"/>
      <c r="B9" s="93" t="str">
        <f>'Critères'!B8</f>
        <v>1.6</v>
      </c>
      <c r="C9" s="94" t="str">
        <f>'Critères'!C8</f>
        <v>Chaque image porteuse d’information a-t-elle, si nécessaire, une description détaillée ?</v>
      </c>
      <c r="D9" s="98" t="s">
        <v>65</v>
      </c>
      <c r="E9" s="10" t="s">
        <v>302</v>
      </c>
      <c r="F9" s="94"/>
      <c r="G9" s="94"/>
      <c r="H9" s="97"/>
      <c r="I9" s="97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</row>
    <row r="10" ht="30.0" customHeight="1">
      <c r="A10" s="22"/>
      <c r="B10" s="93" t="str">
        <f>'Critères'!B9</f>
        <v>1.7</v>
      </c>
      <c r="C10" s="94" t="str">
        <f>'Critères'!C9</f>
        <v>Pour chaque image porteuse d’information ayant une description détaillée, cette description est-elle pertinente ?</v>
      </c>
      <c r="D10" s="98" t="s">
        <v>65</v>
      </c>
      <c r="E10" s="10" t="s">
        <v>302</v>
      </c>
      <c r="F10" s="94"/>
      <c r="G10" s="94"/>
      <c r="H10" s="97"/>
      <c r="I10" s="97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</row>
    <row r="11" ht="30.0" customHeight="1">
      <c r="A11" s="22"/>
      <c r="B11" s="93" t="str">
        <f>'Critères'!B10</f>
        <v>1.8</v>
      </c>
      <c r="C11" s="94" t="str">
        <f>'Critères'!C10</f>
        <v>Chaque image texte porteuse d’information, en l’absence d’un mécanisme de remplacement, doit si possible être remplacée par du texte stylé. Cette règle est-elle respectée (hors cas particuliers) ?</v>
      </c>
      <c r="D11" s="98" t="s">
        <v>65</v>
      </c>
      <c r="E11" s="10" t="s">
        <v>302</v>
      </c>
      <c r="F11" s="94"/>
      <c r="G11" s="94"/>
      <c r="H11" s="97"/>
      <c r="I11" s="97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</row>
    <row r="12" ht="30.0" customHeight="1">
      <c r="A12" s="87"/>
      <c r="B12" s="93" t="str">
        <f>'Critères'!B11</f>
        <v>1.9</v>
      </c>
      <c r="C12" s="94" t="str">
        <f>'Critères'!C11</f>
        <v>Chaque légende d’image est-elle, si nécessaire, correctement reliée à l’image correspondante ?</v>
      </c>
      <c r="D12" s="98" t="s">
        <v>65</v>
      </c>
      <c r="E12" s="10" t="s">
        <v>302</v>
      </c>
      <c r="F12" s="94"/>
      <c r="G12" s="94"/>
      <c r="H12" s="97"/>
      <c r="I12" s="97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</row>
    <row r="13" ht="30.0" customHeight="1">
      <c r="A13" s="80" t="str">
        <f>'Critères'!$A$12</f>
        <v>CADRES</v>
      </c>
      <c r="B13" s="93" t="str">
        <f>'Critères'!B12</f>
        <v>2.1</v>
      </c>
      <c r="C13" s="94" t="str">
        <f>'Critères'!C12</f>
        <v>Chaque cadre a-t-il un titre de cadre ?</v>
      </c>
      <c r="D13" s="98" t="s">
        <v>65</v>
      </c>
      <c r="E13" s="10" t="s">
        <v>302</v>
      </c>
      <c r="F13" s="94"/>
      <c r="G13" s="94"/>
      <c r="H13" s="97"/>
      <c r="I13" s="97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</row>
    <row r="14" ht="30.0" customHeight="1">
      <c r="A14" s="87"/>
      <c r="B14" s="93" t="str">
        <f>'Critères'!B13</f>
        <v>2.2</v>
      </c>
      <c r="C14" s="94" t="str">
        <f>'Critères'!C13</f>
        <v>Pour chaque cadre ayant un titre de cadre, ce titre de cadre est-il pertinent ?</v>
      </c>
      <c r="D14" s="98" t="s">
        <v>65</v>
      </c>
      <c r="E14" s="10" t="s">
        <v>302</v>
      </c>
      <c r="F14" s="94"/>
      <c r="G14" s="94"/>
      <c r="H14" s="97"/>
      <c r="I14" s="97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</row>
    <row r="15" ht="30.0" customHeight="1">
      <c r="A15" s="80" t="str">
        <f>'Critères'!$A$14</f>
        <v>COULEURS</v>
      </c>
      <c r="B15" s="93" t="str">
        <f>'Critères'!B14</f>
        <v>3.1</v>
      </c>
      <c r="C15" s="94" t="str">
        <f>'Critères'!C14</f>
        <v>Dans chaque page web, l’information ne doit pas être donnée uniquement par la couleur. Cette règle est-elle respectée ?</v>
      </c>
      <c r="D15" s="98" t="s">
        <v>65</v>
      </c>
      <c r="E15" s="10" t="s">
        <v>302</v>
      </c>
      <c r="F15" s="94"/>
      <c r="G15" s="94"/>
      <c r="H15" s="97"/>
      <c r="I15" s="97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</row>
    <row r="16" ht="30.0" customHeight="1">
      <c r="A16" s="22"/>
      <c r="B16" s="93" t="str">
        <f>'Critères'!B15</f>
        <v>3.2</v>
      </c>
      <c r="C16" s="94" t="str">
        <f>'Critères'!C15</f>
        <v>Dans chaque page web, le contraste entre la couleur du texte et la couleur de son arrière-plan est-il suffisamment élevé (hors cas particuliers) ?</v>
      </c>
      <c r="D16" s="95" t="str">
        <f>IF('P01'!F16="O",'P01'!D16,"NT")</f>
        <v>C</v>
      </c>
      <c r="E16" s="10" t="s">
        <v>302</v>
      </c>
      <c r="F16" s="94"/>
      <c r="G16" s="94"/>
      <c r="H16" s="97"/>
      <c r="I16" s="97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</row>
    <row r="17" ht="30.0" customHeight="1">
      <c r="A17" s="87"/>
      <c r="B17" s="93" t="str">
        <f>'Critères'!B16</f>
        <v>3.3</v>
      </c>
      <c r="C17" s="94" t="str">
        <f>'Critères'!C16</f>
        <v>Dans chaque page web, les couleurs utilisées dans les composants d’interface ou les éléments graphiques porteurs d’informations sont-elles suffisamment contrastées (hors cas particuliers) ?</v>
      </c>
      <c r="D17" s="95" t="str">
        <f>IF('P01'!F17="O",'P01'!D17,"NT")</f>
        <v>C</v>
      </c>
      <c r="E17" s="10" t="s">
        <v>302</v>
      </c>
      <c r="F17" s="94"/>
      <c r="G17" s="94"/>
      <c r="H17" s="97"/>
      <c r="I17" s="97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</row>
    <row r="18" ht="30.0" customHeight="1">
      <c r="A18" s="80" t="str">
        <f>'Critères'!$A$17</f>
        <v>MULTIMÉDIA</v>
      </c>
      <c r="B18" s="93" t="str">
        <f>'Critères'!B17</f>
        <v>4.1</v>
      </c>
      <c r="C18" s="94" t="str">
        <f>'Critères'!C17</f>
        <v>Chaque média temporel pré-enregistré a-t-il, si nécessaire, une transcription textuelle ou une audiodescription (hors cas particuliers) ?</v>
      </c>
      <c r="D18" s="95" t="str">
        <f>IF('P01'!F18="O",'P01'!D18,"NT")</f>
        <v>NA</v>
      </c>
      <c r="E18" s="10" t="s">
        <v>302</v>
      </c>
      <c r="F18" s="94"/>
      <c r="G18" s="94"/>
      <c r="H18" s="97"/>
      <c r="I18" s="97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</row>
    <row r="19" ht="30.0" customHeight="1">
      <c r="A19" s="22"/>
      <c r="B19" s="93" t="str">
        <f>'Critères'!B18</f>
        <v>4.2</v>
      </c>
      <c r="C19" s="94" t="str">
        <f>'Critères'!C18</f>
        <v>Pour chaque média temporel pré-enregistré ayant une transcription textuelle ou une audiodescription synchronisée, celles-ci sont-elles pertinentes (hors cas particuliers) ?</v>
      </c>
      <c r="D19" s="95" t="str">
        <f>IF('P01'!F19="O",'P01'!D19,"NT")</f>
        <v>NA</v>
      </c>
      <c r="E19" s="10" t="s">
        <v>302</v>
      </c>
      <c r="F19" s="94"/>
      <c r="G19" s="94"/>
      <c r="H19" s="97"/>
      <c r="I19" s="97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</row>
    <row r="20" ht="30.0" customHeight="1">
      <c r="A20" s="22"/>
      <c r="B20" s="93" t="str">
        <f>'Critères'!B19</f>
        <v>4.3</v>
      </c>
      <c r="C20" s="94" t="str">
        <f>'Critères'!C19</f>
        <v>Chaque média temporel synchronisé pré-enregistré a-t-il, si nécessaire, des sous-titres synchronisés (hors cas particuliers) ?</v>
      </c>
      <c r="D20" s="95" t="str">
        <f>IF('P01'!F20="O",'P01'!D20,"NT")</f>
        <v>NA</v>
      </c>
      <c r="E20" s="10" t="s">
        <v>302</v>
      </c>
      <c r="F20" s="94"/>
      <c r="G20" s="94"/>
      <c r="H20" s="97"/>
      <c r="I20" s="97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</row>
    <row r="21" ht="30.0" customHeight="1">
      <c r="A21" s="22"/>
      <c r="B21" s="93" t="str">
        <f>'Critères'!B20</f>
        <v>4.4</v>
      </c>
      <c r="C21" s="94" t="str">
        <f>'Critères'!C20</f>
        <v>Pour chaque média temporel synchronisé pré-enregistré ayant des sous-titres synchronisés, ces sous-titres sont-ils pertinents ?</v>
      </c>
      <c r="D21" s="95" t="str">
        <f>IF('P01'!F21="O",'P01'!D21,"NT")</f>
        <v>NA</v>
      </c>
      <c r="E21" s="10" t="s">
        <v>302</v>
      </c>
      <c r="F21" s="94"/>
      <c r="G21" s="94"/>
      <c r="H21" s="97"/>
      <c r="I21" s="97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</row>
    <row r="22" ht="30.0" customHeight="1">
      <c r="A22" s="22"/>
      <c r="B22" s="93" t="str">
        <f>'Critères'!B21</f>
        <v>4.5</v>
      </c>
      <c r="C22" s="94" t="str">
        <f>'Critères'!C21</f>
        <v>Chaque média temporel pré-enregistré a-t-il, si nécessaire, une audiodescription synchronisée (hors cas particuliers) ?</v>
      </c>
      <c r="D22" s="95" t="str">
        <f>IF('P01'!F22="O",'P01'!D22,"NT")</f>
        <v>NA</v>
      </c>
      <c r="E22" s="10" t="s">
        <v>302</v>
      </c>
      <c r="F22" s="94"/>
      <c r="G22" s="94"/>
      <c r="H22" s="97"/>
      <c r="I22" s="97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</row>
    <row r="23" ht="30.0" customHeight="1">
      <c r="A23" s="22"/>
      <c r="B23" s="93" t="str">
        <f>'Critères'!B22</f>
        <v>4.6</v>
      </c>
      <c r="C23" s="94" t="str">
        <f>'Critères'!C22</f>
        <v>Pour chaque média temporel pré-enregistré ayant une audiodescription synchronisée, celle-ci est-elle pertinente ?</v>
      </c>
      <c r="D23" s="95" t="str">
        <f>IF('P01'!F23="O",'P01'!D23,"NT")</f>
        <v>NA</v>
      </c>
      <c r="E23" s="10" t="s">
        <v>302</v>
      </c>
      <c r="F23" s="94"/>
      <c r="G23" s="94"/>
      <c r="H23" s="97"/>
      <c r="I23" s="97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</row>
    <row r="24" ht="30.0" customHeight="1">
      <c r="A24" s="22"/>
      <c r="B24" s="93" t="str">
        <f>'Critères'!B23</f>
        <v>4.7</v>
      </c>
      <c r="C24" s="94" t="str">
        <f>'Critères'!C23</f>
        <v>Chaque média temporel est-il clairement identifiable (hors cas particuliers) ?</v>
      </c>
      <c r="D24" s="95" t="str">
        <f>IF('P01'!F24="O",'P01'!D24,"NT")</f>
        <v>NA</v>
      </c>
      <c r="E24" s="10" t="s">
        <v>302</v>
      </c>
      <c r="F24" s="94"/>
      <c r="G24" s="94"/>
      <c r="H24" s="97"/>
      <c r="I24" s="97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</row>
    <row r="25" ht="30.0" customHeight="1">
      <c r="A25" s="22"/>
      <c r="B25" s="93" t="str">
        <f>'Critères'!B24</f>
        <v>4.8</v>
      </c>
      <c r="C25" s="94" t="str">
        <f>'Critères'!C24</f>
        <v>Chaque média non temporel a-t-il, si nécessaire, une alternative (hors cas particuliers) ?</v>
      </c>
      <c r="D25" s="95" t="str">
        <f>IF('P01'!F25="O",'P01'!D25,"NT")</f>
        <v>NA</v>
      </c>
      <c r="E25" s="10" t="s">
        <v>302</v>
      </c>
      <c r="F25" s="94"/>
      <c r="G25" s="94"/>
      <c r="H25" s="97"/>
      <c r="I25" s="97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</row>
    <row r="26" ht="30.0" customHeight="1">
      <c r="A26" s="22"/>
      <c r="B26" s="93" t="str">
        <f>'Critères'!B25</f>
        <v>4.9</v>
      </c>
      <c r="C26" s="94" t="str">
        <f>'Critères'!C25</f>
        <v>Pour chaque média non temporel ayant une alternative, cette alternative est-elle pertinente ?</v>
      </c>
      <c r="D26" s="95" t="str">
        <f>IF('P01'!F26="O",'P01'!D26,"NT")</f>
        <v>NA</v>
      </c>
      <c r="E26" s="10" t="s">
        <v>302</v>
      </c>
      <c r="F26" s="94"/>
      <c r="G26" s="94"/>
      <c r="H26" s="97"/>
      <c r="I26" s="97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</row>
    <row r="27" ht="30.0" customHeight="1">
      <c r="A27" s="22"/>
      <c r="B27" s="93" t="str">
        <f>'Critères'!B26</f>
        <v>4.10</v>
      </c>
      <c r="C27" s="94" t="str">
        <f>'Critères'!C26</f>
        <v>Chaque son déclenché automatiquement est-il contrôlable par l’utilisateur ?</v>
      </c>
      <c r="D27" s="95" t="str">
        <f>IF('P01'!F27="O",'P01'!D27,"NT")</f>
        <v>NA</v>
      </c>
      <c r="E27" s="10" t="s">
        <v>302</v>
      </c>
      <c r="F27" s="94"/>
      <c r="G27" s="94"/>
      <c r="H27" s="97"/>
      <c r="I27" s="97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</row>
    <row r="28" ht="30.0" customHeight="1">
      <c r="A28" s="22"/>
      <c r="B28" s="93" t="str">
        <f>'Critères'!B27</f>
        <v>4.11</v>
      </c>
      <c r="C28" s="94" t="str">
        <f>'Critères'!C27</f>
        <v>La consultation de chaque média temporel est-elle, si nécessaire, contrôlable par le clavier et tout dispositif de pointage ?</v>
      </c>
      <c r="D28" s="95" t="str">
        <f>IF('P01'!F28="O",'P01'!D28,"NT")</f>
        <v>NA</v>
      </c>
      <c r="E28" s="10" t="s">
        <v>302</v>
      </c>
      <c r="F28" s="94"/>
      <c r="G28" s="94"/>
      <c r="H28" s="97"/>
      <c r="I28" s="97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</row>
    <row r="29" ht="30.0" customHeight="1">
      <c r="A29" s="22"/>
      <c r="B29" s="93" t="str">
        <f>'Critères'!B28</f>
        <v>4.12</v>
      </c>
      <c r="C29" s="94" t="str">
        <f>'Critères'!C28</f>
        <v>La consultation de chaque média non temporel est-elle contrôlable par le clavier et tout dispositif de pointage ?</v>
      </c>
      <c r="D29" s="95" t="str">
        <f>IF('P01'!F29="O",'P01'!D29,"NT")</f>
        <v>NA</v>
      </c>
      <c r="E29" s="10" t="s">
        <v>302</v>
      </c>
      <c r="F29" s="94"/>
      <c r="G29" s="94"/>
      <c r="H29" s="97"/>
      <c r="I29" s="97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</row>
    <row r="30" ht="30.0" customHeight="1">
      <c r="A30" s="87"/>
      <c r="B30" s="93" t="str">
        <f>'Critères'!B29</f>
        <v>4.13</v>
      </c>
      <c r="C30" s="94" t="str">
        <f>'Critères'!C29</f>
        <v>Chaque média temporel et non temporel est-il compatible avec les technologies d’assistance (hors cas particuliers) ?</v>
      </c>
      <c r="D30" s="95" t="str">
        <f>IF('P01'!F30="O",'P01'!D30,"NT")</f>
        <v>NA</v>
      </c>
      <c r="E30" s="10" t="s">
        <v>302</v>
      </c>
      <c r="F30" s="94"/>
      <c r="G30" s="94"/>
      <c r="H30" s="97"/>
      <c r="I30" s="97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</row>
    <row r="31" ht="30.0" customHeight="1">
      <c r="A31" s="80" t="str">
        <f>'Critères'!$A$30</f>
        <v>TABLEAUX</v>
      </c>
      <c r="B31" s="93" t="str">
        <f>'Critères'!B30</f>
        <v>5.1</v>
      </c>
      <c r="C31" s="94" t="str">
        <f>'Critères'!C30</f>
        <v>Chaque tableau de données complexe a-t-il un résumé ?</v>
      </c>
      <c r="D31" s="95" t="str">
        <f>IF('P01'!F31="O",'P01'!D31,"NT")</f>
        <v>NA</v>
      </c>
      <c r="E31" s="10" t="s">
        <v>302</v>
      </c>
      <c r="F31" s="94"/>
      <c r="G31" s="94"/>
      <c r="H31" s="97"/>
      <c r="I31" s="97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</row>
    <row r="32" ht="30.0" customHeight="1">
      <c r="A32" s="22"/>
      <c r="B32" s="93" t="str">
        <f>'Critères'!B31</f>
        <v>5.2</v>
      </c>
      <c r="C32" s="94" t="str">
        <f>'Critères'!C31</f>
        <v>Pour chaque tableau de données complexe ayant un résumé, celui-ci est-il pertinent ?</v>
      </c>
      <c r="D32" s="95" t="str">
        <f>IF('P01'!F32="O",'P01'!D32,"NT")</f>
        <v>NA</v>
      </c>
      <c r="E32" s="10" t="s">
        <v>302</v>
      </c>
      <c r="F32" s="94"/>
      <c r="G32" s="94"/>
      <c r="H32" s="97"/>
      <c r="I32" s="97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</row>
    <row r="33" ht="30.0" customHeight="1">
      <c r="A33" s="22"/>
      <c r="B33" s="93" t="str">
        <f>'Critères'!B32</f>
        <v>5.3</v>
      </c>
      <c r="C33" s="94" t="str">
        <f>'Critères'!C32</f>
        <v>Pour chaque tableau de mise en forme, le contenu linéarisé reste-t-il compréhensible ?</v>
      </c>
      <c r="D33" s="95" t="str">
        <f>IF('P01'!F33="O",'P01'!D33,"NT")</f>
        <v>NA</v>
      </c>
      <c r="E33" s="10" t="s">
        <v>302</v>
      </c>
      <c r="F33" s="94"/>
      <c r="G33" s="94"/>
      <c r="H33" s="97"/>
      <c r="I33" s="97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</row>
    <row r="34" ht="30.0" customHeight="1">
      <c r="A34" s="22"/>
      <c r="B34" s="93" t="str">
        <f>'Critères'!B33</f>
        <v>5.4</v>
      </c>
      <c r="C34" s="94" t="str">
        <f>'Critères'!C33</f>
        <v>Pour chaque tableau de données ayant un titre, le titre est-il correctement associé au tableau de données ?</v>
      </c>
      <c r="D34" s="95" t="str">
        <f>IF('P01'!F34="O",'P01'!D34,"NT")</f>
        <v>NA</v>
      </c>
      <c r="E34" s="10" t="s">
        <v>302</v>
      </c>
      <c r="F34" s="94"/>
      <c r="G34" s="94"/>
      <c r="H34" s="97"/>
      <c r="I34" s="97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</row>
    <row r="35" ht="30.0" customHeight="1">
      <c r="A35" s="22"/>
      <c r="B35" s="93" t="str">
        <f>'Critères'!B34</f>
        <v>5.5</v>
      </c>
      <c r="C35" s="94" t="str">
        <f>'Critères'!C34</f>
        <v>Pour chaque tableau de données ayant un titre, celui-ci est-il pertinent ?</v>
      </c>
      <c r="D35" s="95" t="str">
        <f>IF('P01'!F35="O",'P01'!D35,"NT")</f>
        <v>NA</v>
      </c>
      <c r="E35" s="10" t="s">
        <v>302</v>
      </c>
      <c r="F35" s="94"/>
      <c r="G35" s="94"/>
      <c r="H35" s="97"/>
      <c r="I35" s="97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</row>
    <row r="36" ht="30.0" customHeight="1">
      <c r="A36" s="22"/>
      <c r="B36" s="93" t="str">
        <f>'Critères'!B35</f>
        <v>5.6</v>
      </c>
      <c r="C36" s="94" t="str">
        <f>'Critères'!C35</f>
        <v>Pour chaque tableau de données, chaque en-tête de colonnes et chaque en-tête de lignes sont-ils correctement déclarés ?</v>
      </c>
      <c r="D36" s="95" t="str">
        <f>IF('P01'!F36="O",'P01'!D36,"NT")</f>
        <v>C</v>
      </c>
      <c r="E36" s="10" t="s">
        <v>302</v>
      </c>
      <c r="F36" s="94"/>
      <c r="G36" s="94"/>
      <c r="H36" s="97"/>
      <c r="I36" s="97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</row>
    <row r="37" ht="30.0" customHeight="1">
      <c r="A37" s="22"/>
      <c r="B37" s="93" t="str">
        <f>'Critères'!B36</f>
        <v>5.7</v>
      </c>
      <c r="C37" s="94" t="str">
        <f>'Critères'!C36</f>
        <v>Pour chaque tableau de données, la technique appropriée permettant d’associer chaque cellule avec ses en-têtes est-elle utilisée (hors cas particuliers) ?</v>
      </c>
      <c r="D37" s="95" t="str">
        <f>IF('P01'!F37="O",'P01'!D37,"NT")</f>
        <v>NA</v>
      </c>
      <c r="E37" s="10" t="s">
        <v>302</v>
      </c>
      <c r="F37" s="94"/>
      <c r="G37" s="94"/>
      <c r="H37" s="97"/>
      <c r="I37" s="97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</row>
    <row r="38" ht="30.0" customHeight="1">
      <c r="A38" s="87"/>
      <c r="B38" s="93" t="str">
        <f>'Critères'!B37</f>
        <v>5.8</v>
      </c>
      <c r="C38" s="94" t="str">
        <f>'Critères'!C37</f>
        <v>Chaque tableau de mise en forme ne doit pas utiliser d’éléments propres aux tableaux de données. Cette règle est-elle respectée ?</v>
      </c>
      <c r="D38" s="95" t="str">
        <f>IF('P01'!F38="O",'P01'!D38,"NT")</f>
        <v>NA</v>
      </c>
      <c r="E38" s="10" t="s">
        <v>302</v>
      </c>
      <c r="F38" s="94"/>
      <c r="G38" s="94"/>
      <c r="H38" s="97"/>
      <c r="I38" s="97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</row>
    <row r="39" ht="30.0" customHeight="1">
      <c r="A39" s="80" t="str">
        <f>'Critères'!$A$38</f>
        <v>LIENS</v>
      </c>
      <c r="B39" s="93" t="str">
        <f>'Critères'!B38</f>
        <v>6.1</v>
      </c>
      <c r="C39" s="94" t="str">
        <f>'Critères'!C38</f>
        <v>Chaque lien est-il explicite (hors cas particuliers) ?</v>
      </c>
      <c r="D39" s="95" t="str">
        <f>IF('P01'!F39="O",'P01'!D39,"NT")</f>
        <v>C</v>
      </c>
      <c r="E39" s="10" t="s">
        <v>302</v>
      </c>
      <c r="F39" s="94"/>
      <c r="G39" s="94"/>
      <c r="H39" s="97"/>
      <c r="I39" s="97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</row>
    <row r="40" ht="30.0" customHeight="1">
      <c r="A40" s="87"/>
      <c r="B40" s="93" t="str">
        <f>'Critères'!B39</f>
        <v>6.2</v>
      </c>
      <c r="C40" s="94" t="str">
        <f>'Critères'!C39</f>
        <v>Dans chaque page web, chaque lien, a-t-il un intitulé ?</v>
      </c>
      <c r="D40" s="95" t="str">
        <f>IF('P01'!F40="O",'P01'!D40,"NT")</f>
        <v>C</v>
      </c>
      <c r="E40" s="10" t="s">
        <v>302</v>
      </c>
      <c r="F40" s="94"/>
      <c r="G40" s="94"/>
      <c r="H40" s="97"/>
      <c r="I40" s="97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</row>
    <row r="41" ht="30.0" customHeight="1">
      <c r="A41" s="80" t="str">
        <f>'Critères'!$A$40</f>
        <v>SCRIPTS</v>
      </c>
      <c r="B41" s="93" t="str">
        <f>'Critères'!B40</f>
        <v>7.1</v>
      </c>
      <c r="C41" s="94" t="str">
        <f>'Critères'!C40</f>
        <v>Chaque script est-il, si nécessaire, compatible avec les technologies d’assistance ?</v>
      </c>
      <c r="D41" s="98" t="s">
        <v>65</v>
      </c>
      <c r="E41" s="10" t="s">
        <v>302</v>
      </c>
      <c r="F41" s="94"/>
      <c r="G41" s="94"/>
      <c r="H41" s="97"/>
      <c r="I41" s="97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</row>
    <row r="42" ht="30.0" customHeight="1">
      <c r="A42" s="22"/>
      <c r="B42" s="93" t="str">
        <f>'Critères'!B41</f>
        <v>7.2</v>
      </c>
      <c r="C42" s="94" t="str">
        <f>'Critères'!C41</f>
        <v>Pour chaque script ayant une alternative, cette alternative est-elle pertinente ?</v>
      </c>
      <c r="D42" s="95" t="str">
        <f>IF('P01'!F42="O",'P01'!D42,"NT")</f>
        <v>NA</v>
      </c>
      <c r="E42" s="10" t="s">
        <v>302</v>
      </c>
      <c r="F42" s="94"/>
      <c r="G42" s="94"/>
      <c r="H42" s="97"/>
      <c r="I42" s="97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</row>
    <row r="43" ht="30.0" customHeight="1">
      <c r="A43" s="22"/>
      <c r="B43" s="93" t="str">
        <f>'Critères'!B42</f>
        <v>7.3</v>
      </c>
      <c r="C43" s="94" t="str">
        <f>'Critères'!C42</f>
        <v>Chaque script est-il contrôlable par le clavier et par tout dispositif de pointage (hors cas particuliers) ?</v>
      </c>
      <c r="D43" s="95" t="str">
        <f>IF('P01'!F43="O",'P01'!D43,"NT")</f>
        <v>C</v>
      </c>
      <c r="E43" s="10" t="s">
        <v>302</v>
      </c>
      <c r="F43" s="94"/>
      <c r="G43" s="94"/>
      <c r="H43" s="97"/>
      <c r="I43" s="97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</row>
    <row r="44" ht="30.0" customHeight="1">
      <c r="A44" s="22"/>
      <c r="B44" s="93" t="str">
        <f>'Critères'!B43</f>
        <v>7.4</v>
      </c>
      <c r="C44" s="94" t="str">
        <f>'Critères'!C43</f>
        <v>Pour chaque script qui initie un changement de contexte, l’utilisateur est-il averti ou en a-t-il le contrôle ?</v>
      </c>
      <c r="D44" s="95" t="str">
        <f>IF('P01'!F44="O",'P01'!D44,"NT")</f>
        <v>NA</v>
      </c>
      <c r="E44" s="10" t="s">
        <v>302</v>
      </c>
      <c r="F44" s="94"/>
      <c r="G44" s="94"/>
      <c r="H44" s="97"/>
      <c r="I44" s="97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</row>
    <row r="45" ht="30.0" customHeight="1">
      <c r="A45" s="87"/>
      <c r="B45" s="93" t="str">
        <f>'Critères'!B44</f>
        <v>7.5</v>
      </c>
      <c r="C45" s="94" t="str">
        <f>'Critères'!C44</f>
        <v>Dans chaque page web, les messages de statut sont-ils correctement restitués par les technologies d’assistance ?</v>
      </c>
      <c r="D45" s="98" t="s">
        <v>65</v>
      </c>
      <c r="E45" s="10" t="s">
        <v>302</v>
      </c>
      <c r="F45" s="94"/>
      <c r="G45" s="94"/>
      <c r="H45" s="97"/>
      <c r="I45" s="97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</row>
    <row r="46" ht="30.0" customHeight="1">
      <c r="A46" s="80" t="str">
        <f>'Critères'!$A$45</f>
        <v>ÉLÉMENTS OBLIGATOIRES</v>
      </c>
      <c r="B46" s="93" t="str">
        <f>'Critères'!B45</f>
        <v>8.1</v>
      </c>
      <c r="C46" s="94" t="str">
        <f>'Critères'!C45</f>
        <v>Chaque page web est-elle définie par un type de document ?</v>
      </c>
      <c r="D46" s="95" t="str">
        <f>IF('P01'!F46="O",'P01'!D46,"NT")</f>
        <v>C</v>
      </c>
      <c r="E46" s="10" t="s">
        <v>302</v>
      </c>
      <c r="F46" s="94"/>
      <c r="G46" s="94"/>
      <c r="H46" s="97"/>
      <c r="I46" s="97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</row>
    <row r="47" ht="30.0" customHeight="1">
      <c r="A47" s="22"/>
      <c r="B47" s="93" t="str">
        <f>'Critères'!B46</f>
        <v>8.2</v>
      </c>
      <c r="C47" s="94" t="str">
        <f>'Critères'!C46</f>
        <v>Pour chaque page web, le code source généré est-il valide selon le type de document spécifié (hors cas particuliers) ?</v>
      </c>
      <c r="D47" s="95" t="str">
        <f>IF('P01'!F47="O",'P01'!D47,"NT")</f>
        <v>C</v>
      </c>
      <c r="E47" s="10" t="s">
        <v>302</v>
      </c>
      <c r="F47" s="94"/>
      <c r="G47" s="94"/>
      <c r="H47" s="97"/>
      <c r="I47" s="97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</row>
    <row r="48" ht="30.0" customHeight="1">
      <c r="A48" s="22"/>
      <c r="B48" s="93" t="str">
        <f>'Critères'!B47</f>
        <v>8.3</v>
      </c>
      <c r="C48" s="94" t="str">
        <f>'Critères'!C47</f>
        <v>Dans chaque page web, la langue par défaut est-elle présente ?</v>
      </c>
      <c r="D48" s="95" t="str">
        <f>IF('P01'!F48="O",'P01'!D48,"NT")</f>
        <v>C</v>
      </c>
      <c r="E48" s="10" t="s">
        <v>302</v>
      </c>
      <c r="F48" s="94"/>
      <c r="G48" s="94"/>
      <c r="H48" s="97"/>
      <c r="I48" s="97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</row>
    <row r="49" ht="30.0" customHeight="1">
      <c r="A49" s="22"/>
      <c r="B49" s="93" t="str">
        <f>'Critères'!B48</f>
        <v>8.4</v>
      </c>
      <c r="C49" s="94" t="str">
        <f>'Critères'!C48</f>
        <v>Pour chaque page web ayant une langue par défaut, le code de langue est-il pertinent ?</v>
      </c>
      <c r="D49" s="95" t="str">
        <f>IF('P01'!F49="O",'P01'!D49,"NT")</f>
        <v>C</v>
      </c>
      <c r="E49" s="10" t="s">
        <v>302</v>
      </c>
      <c r="F49" s="94"/>
      <c r="G49" s="94"/>
      <c r="H49" s="97"/>
      <c r="I49" s="97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</row>
    <row r="50" ht="30.0" customHeight="1">
      <c r="A50" s="22"/>
      <c r="B50" s="93" t="str">
        <f>'Critères'!B49</f>
        <v>8.5</v>
      </c>
      <c r="C50" s="94" t="str">
        <f>'Critères'!C49</f>
        <v>Chaque page web a-t-elle un titre de page ?</v>
      </c>
      <c r="D50" s="95" t="str">
        <f>IF('P01'!F50="O",'P01'!D50,"NT")</f>
        <v>C</v>
      </c>
      <c r="E50" s="10" t="s">
        <v>302</v>
      </c>
      <c r="F50" s="94"/>
      <c r="G50" s="94"/>
      <c r="H50" s="97"/>
      <c r="I50" s="97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</row>
    <row r="51" ht="30.0" customHeight="1">
      <c r="A51" s="22"/>
      <c r="B51" s="93" t="str">
        <f>'Critères'!B50</f>
        <v>8.6</v>
      </c>
      <c r="C51" s="94" t="str">
        <f>'Critères'!C50</f>
        <v>Pour chaque page web ayant un titre de page, ce titre est-il pertinent ?</v>
      </c>
      <c r="D51" s="95" t="str">
        <f>IF('P01'!F51="O",'P01'!D51,"NT")</f>
        <v>C</v>
      </c>
      <c r="E51" s="10" t="s">
        <v>302</v>
      </c>
      <c r="F51" s="94"/>
      <c r="G51" s="94"/>
      <c r="H51" s="97"/>
      <c r="I51" s="97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</row>
    <row r="52" ht="30.0" customHeight="1">
      <c r="A52" s="22"/>
      <c r="B52" s="93" t="str">
        <f>'Critères'!B51</f>
        <v>8.7</v>
      </c>
      <c r="C52" s="94" t="str">
        <f>'Critères'!C51</f>
        <v>Dans chaque page web, chaque changement de langue est-il indiqué dans le code source (hors cas particuliers) ?</v>
      </c>
      <c r="D52" s="98" t="s">
        <v>65</v>
      </c>
      <c r="E52" s="10" t="s">
        <v>302</v>
      </c>
      <c r="F52" s="88"/>
      <c r="G52" s="94"/>
      <c r="H52" s="97"/>
      <c r="I52" s="97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</row>
    <row r="53" ht="30.0" customHeight="1">
      <c r="A53" s="22"/>
      <c r="B53" s="93" t="str">
        <f>'Critères'!B52</f>
        <v>8.8</v>
      </c>
      <c r="C53" s="94" t="str">
        <f>'Critères'!C52</f>
        <v>Dans chaque page web, le code de langue de chaque changement de langue est-il valide et pertinent ?</v>
      </c>
      <c r="D53" s="95" t="str">
        <f>IF('P01'!F53="O",'P01'!D53,"NT")</f>
        <v>NA</v>
      </c>
      <c r="E53" s="10" t="s">
        <v>302</v>
      </c>
      <c r="F53" s="94"/>
      <c r="G53" s="94"/>
      <c r="H53" s="97"/>
      <c r="I53" s="97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</row>
    <row r="54" ht="30.0" customHeight="1">
      <c r="A54" s="22"/>
      <c r="B54" s="93" t="str">
        <f>'Critères'!B53</f>
        <v>8.9</v>
      </c>
      <c r="C54" s="94" t="str">
        <f>'Critères'!C53</f>
        <v>Dans chaque page web, les balises ne doivent pas être utilisées uniquement à des fins de présentation. Cette règle est-elle respectée ?</v>
      </c>
      <c r="D54" s="95" t="str">
        <f>IF('P01'!F54="O",'P01'!D54,"NT")</f>
        <v>C</v>
      </c>
      <c r="E54" s="10" t="s">
        <v>302</v>
      </c>
      <c r="F54" s="94"/>
      <c r="G54" s="94"/>
      <c r="H54" s="97"/>
      <c r="I54" s="97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</row>
    <row r="55" ht="30.0" customHeight="1">
      <c r="A55" s="87"/>
      <c r="B55" s="93" t="str">
        <f>'Critères'!B54</f>
        <v>8.10</v>
      </c>
      <c r="C55" s="94" t="str">
        <f>'Critères'!C54</f>
        <v>Dans chaque page web, les changements du sens de lecture sont-ils signalés ?</v>
      </c>
      <c r="D55" s="95" t="str">
        <f>IF('P01'!F55="O",'P01'!D55,"NT")</f>
        <v>NA</v>
      </c>
      <c r="E55" s="10" t="s">
        <v>302</v>
      </c>
      <c r="F55" s="94"/>
      <c r="G55" s="94"/>
      <c r="H55" s="97"/>
      <c r="I55" s="97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</row>
    <row r="56" ht="30.0" customHeight="1">
      <c r="A56" s="80" t="str">
        <f>'Critères'!$A$55</f>
        <v>STRUCTURATION</v>
      </c>
      <c r="B56" s="93" t="str">
        <f>'Critères'!B55</f>
        <v>9.1</v>
      </c>
      <c r="C56" s="94" t="str">
        <f>'Critères'!C55</f>
        <v>Dans chaque page web, l’information est-elle structurée par l’utilisation appropriée de titres ?</v>
      </c>
      <c r="D56" s="95" t="str">
        <f>IF('P01'!F56="O",'P01'!D56,"NT")</f>
        <v>C</v>
      </c>
      <c r="E56" s="10" t="s">
        <v>302</v>
      </c>
      <c r="F56" s="94"/>
      <c r="G56" s="94"/>
      <c r="H56" s="97"/>
      <c r="I56" s="97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</row>
    <row r="57" ht="30.0" customHeight="1">
      <c r="A57" s="22"/>
      <c r="B57" s="93" t="str">
        <f>'Critères'!B56</f>
        <v>9.2</v>
      </c>
      <c r="C57" s="94" t="str">
        <f>'Critères'!C56</f>
        <v>Dans chaque page web, la structure du document est-elle cohérente (hors cas particuliers) ?</v>
      </c>
      <c r="D57" s="95" t="str">
        <f>IF('P01'!F57="O",'P01'!D57,"NT")</f>
        <v>C</v>
      </c>
      <c r="E57" s="10" t="s">
        <v>302</v>
      </c>
      <c r="F57" s="94"/>
      <c r="G57" s="94"/>
      <c r="H57" s="97"/>
      <c r="I57" s="97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</row>
    <row r="58" ht="30.0" customHeight="1">
      <c r="A58" s="22"/>
      <c r="B58" s="93" t="str">
        <f>'Critères'!B57</f>
        <v>9.3</v>
      </c>
      <c r="C58" s="94" t="str">
        <f>'Critères'!C57</f>
        <v>Dans chaque page web, chaque liste est-elle correctement structurée ?</v>
      </c>
      <c r="D58" s="98" t="s">
        <v>61</v>
      </c>
      <c r="E58" s="10" t="s">
        <v>302</v>
      </c>
      <c r="F58" s="94"/>
      <c r="G58" s="94"/>
      <c r="H58" s="97"/>
      <c r="I58" s="97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</row>
    <row r="59" ht="30.0" customHeight="1">
      <c r="A59" s="87"/>
      <c r="B59" s="93" t="str">
        <f>'Critères'!B58</f>
        <v>9.4</v>
      </c>
      <c r="C59" s="94" t="str">
        <f>'Critères'!C58</f>
        <v>Dans chaque page web, chaque citation est-elle correctement indiquée ?</v>
      </c>
      <c r="D59" s="95" t="str">
        <f>IF('P01'!F59="O",'P01'!D59,"NT")</f>
        <v>NA</v>
      </c>
      <c r="E59" s="10" t="s">
        <v>302</v>
      </c>
      <c r="F59" s="94"/>
      <c r="G59" s="94"/>
      <c r="H59" s="97"/>
      <c r="I59" s="97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</row>
    <row r="60" ht="30.0" customHeight="1">
      <c r="A60" s="80" t="str">
        <f>'Critères'!$A$59</f>
        <v>PRÉSENTATION</v>
      </c>
      <c r="B60" s="93" t="str">
        <f>'Critères'!B59</f>
        <v>10.1</v>
      </c>
      <c r="C60" s="94" t="str">
        <f>'Critères'!C59</f>
        <v>Dans le site web, des feuilles de styles sont-elles utilisées pour contrôler la présentation de l’information ?</v>
      </c>
      <c r="D60" s="95" t="str">
        <f>IF('P01'!F60="O",'P01'!D60,"NT")</f>
        <v>C</v>
      </c>
      <c r="E60" s="10" t="s">
        <v>302</v>
      </c>
      <c r="F60" s="94"/>
      <c r="G60" s="94"/>
      <c r="H60" s="97"/>
      <c r="I60" s="97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</row>
    <row r="61" ht="30.0" customHeight="1">
      <c r="A61" s="22"/>
      <c r="B61" s="93" t="str">
        <f>'Critères'!B60</f>
        <v>10.2</v>
      </c>
      <c r="C61" s="94" t="str">
        <f>'Critères'!C60</f>
        <v>Dans chaque page web, le contenu visible porteur d’information reste-t-il présent lorsque les feuilles de styles sont désactivées ?</v>
      </c>
      <c r="D61" s="95" t="str">
        <f>IF('P01'!F61="O",'P01'!D61,"NT")</f>
        <v>C</v>
      </c>
      <c r="E61" s="10" t="s">
        <v>302</v>
      </c>
      <c r="F61" s="94"/>
      <c r="G61" s="94"/>
      <c r="H61" s="97"/>
      <c r="I61" s="97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</row>
    <row r="62" ht="30.0" customHeight="1">
      <c r="A62" s="22"/>
      <c r="B62" s="93" t="str">
        <f>'Critères'!B61</f>
        <v>10.3</v>
      </c>
      <c r="C62" s="94" t="str">
        <f>'Critères'!C61</f>
        <v>Dans chaque page web, l’information reste-t-elle compréhensible lorsque les feuilles de styles sont désactivées ?</v>
      </c>
      <c r="D62" s="95" t="str">
        <f>IF('P01'!F62="O",'P01'!D62,"NT")</f>
        <v>C</v>
      </c>
      <c r="E62" s="10" t="s">
        <v>302</v>
      </c>
      <c r="F62" s="94"/>
      <c r="G62" s="94"/>
      <c r="H62" s="97"/>
      <c r="I62" s="97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</row>
    <row r="63" ht="30.0" customHeight="1">
      <c r="A63" s="22"/>
      <c r="B63" s="93" t="str">
        <f>'Critères'!B62</f>
        <v>10.4</v>
      </c>
      <c r="C63" s="94" t="str">
        <f>'Critères'!C62</f>
        <v>Dans chaque page web, le texte reste-t-il lisible lorsque la taille des caractères est augmentée jusqu’à 200%, au moins (hors cas particuliers) ?</v>
      </c>
      <c r="D63" s="95" t="str">
        <f>IF('P01'!F63="O",'P01'!D63,"NT")</f>
        <v>C</v>
      </c>
      <c r="E63" s="10" t="s">
        <v>302</v>
      </c>
      <c r="F63" s="94"/>
      <c r="G63" s="94"/>
      <c r="H63" s="97"/>
      <c r="I63" s="97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</row>
    <row r="64" ht="30.0" customHeight="1">
      <c r="A64" s="22"/>
      <c r="B64" s="93" t="str">
        <f>'Critères'!B63</f>
        <v>10.5</v>
      </c>
      <c r="C64" s="94" t="str">
        <f>'Critères'!C63</f>
        <v>Dans chaque page web, les déclarations CSS de couleurs de fond d’élément et de police sont-elles correctement utilisées ?</v>
      </c>
      <c r="D64" s="95" t="str">
        <f>IF('P01'!F64="O",'P01'!D64,"NT")</f>
        <v>C</v>
      </c>
      <c r="E64" s="10" t="s">
        <v>302</v>
      </c>
      <c r="F64" s="94"/>
      <c r="G64" s="94"/>
      <c r="H64" s="97"/>
      <c r="I64" s="97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</row>
    <row r="65" ht="30.0" customHeight="1">
      <c r="A65" s="22"/>
      <c r="B65" s="93" t="str">
        <f>'Critères'!B64</f>
        <v>10.6</v>
      </c>
      <c r="C65" s="94" t="str">
        <f>'Critères'!C64</f>
        <v>Dans chaque page web, chaque lien dont la nature n’est pas évidente est-il visible par rapport au texte environnant ?</v>
      </c>
      <c r="D65" s="95" t="str">
        <f>IF('P01'!F65="O",'P01'!D65,"NT")</f>
        <v>NA</v>
      </c>
      <c r="E65" s="10" t="s">
        <v>302</v>
      </c>
      <c r="F65" s="94"/>
      <c r="G65" s="94"/>
      <c r="H65" s="97"/>
      <c r="I65" s="97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</row>
    <row r="66" ht="30.0" customHeight="1">
      <c r="A66" s="22"/>
      <c r="B66" s="93" t="str">
        <f>'Critères'!B65</f>
        <v>10.7</v>
      </c>
      <c r="C66" s="94" t="str">
        <f>'Critères'!C65</f>
        <v>Dans chaque page web, pour chaque élément recevant le focus, la prise de focus est-elle visible ?</v>
      </c>
      <c r="D66" s="98" t="s">
        <v>61</v>
      </c>
      <c r="E66" s="10" t="s">
        <v>302</v>
      </c>
      <c r="F66" s="94"/>
      <c r="G66" s="94"/>
      <c r="H66" s="97"/>
      <c r="I66" s="97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</row>
    <row r="67" ht="30.0" customHeight="1">
      <c r="A67" s="22"/>
      <c r="B67" s="93" t="str">
        <f>'Critères'!B66</f>
        <v>10.8</v>
      </c>
      <c r="C67" s="94" t="str">
        <f>'Critères'!C66</f>
        <v>Pour chaque page web, les contenus cachés ont-ils vocation à être ignorés par les technologies d’assistance ?</v>
      </c>
      <c r="D67" s="95" t="str">
        <f>IF('P01'!F67="O",'P01'!D67,"NT")</f>
        <v>C</v>
      </c>
      <c r="E67" s="10" t="s">
        <v>302</v>
      </c>
      <c r="F67" s="94"/>
      <c r="G67" s="94"/>
      <c r="H67" s="97"/>
      <c r="I67" s="97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</row>
    <row r="68" ht="30.0" customHeight="1">
      <c r="A68" s="22"/>
      <c r="B68" s="93" t="str">
        <f>'Critères'!B67</f>
        <v>10.9</v>
      </c>
      <c r="C68" s="94" t="str">
        <f>'Critères'!C67</f>
        <v>Dans chaque page web, l’information ne doit pas être donnée uniquement par la forme, taille ou position. Cette règle est-elle respectée ?</v>
      </c>
      <c r="D68" s="95" t="str">
        <f>IF('P01'!F68="O",'P01'!D68,"NT")</f>
        <v>NA</v>
      </c>
      <c r="E68" s="10" t="s">
        <v>302</v>
      </c>
      <c r="F68" s="94"/>
      <c r="G68" s="94"/>
      <c r="H68" s="97"/>
      <c r="I68" s="97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</row>
    <row r="69" ht="30.0" customHeight="1">
      <c r="A69" s="22"/>
      <c r="B69" s="93" t="str">
        <f>'Critères'!B68</f>
        <v>10.10</v>
      </c>
      <c r="C69" s="94" t="str">
        <f>'Critères'!C68</f>
        <v>Dans chaque page web, l’information ne doit pas être donnée par la forme, taille ou position uniquement. Cette règle est-elle implémentée de façon pertinente ?</v>
      </c>
      <c r="D69" s="95" t="str">
        <f>IF('P01'!F69="O",'P01'!D69,"NT")</f>
        <v>NA</v>
      </c>
      <c r="E69" s="10" t="s">
        <v>302</v>
      </c>
      <c r="F69" s="94"/>
      <c r="G69" s="94"/>
      <c r="H69" s="97"/>
      <c r="I69" s="97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</row>
    <row r="70" ht="30.0" customHeight="1">
      <c r="A70" s="22"/>
      <c r="B70" s="93" t="str">
        <f>'Critères'!B69</f>
        <v>10.11</v>
      </c>
      <c r="C70" s="94" t="str">
        <f>'Critères'!C69</f>
        <v>Pour chaque page web, les contenus peuvent-ils être présentés sans perte d’information ou de fonctionnalité et sans avoir recours soit à un défilement vertical pour une fenêtre ayant une hauteur de 256 px, soit à un défilement horizontal pour une fenêtre ayant une largeur de 320 px (hors cas particuliers) ?</v>
      </c>
      <c r="D70" s="95" t="str">
        <f>IF('P01'!F70="O",'P01'!D70,"NT")</f>
        <v>C</v>
      </c>
      <c r="E70" s="10" t="s">
        <v>302</v>
      </c>
      <c r="F70" s="94"/>
      <c r="G70" s="94"/>
      <c r="H70" s="97"/>
      <c r="I70" s="97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</row>
    <row r="71" ht="30.0" customHeight="1">
      <c r="A71" s="22"/>
      <c r="B71" s="93" t="str">
        <f>'Critères'!B70</f>
        <v>10.12</v>
      </c>
      <c r="C71" s="94" t="str">
        <f>'Critères'!C70</f>
        <v>Dans chaque page web, les propriétés d’espacement du texte peuvent-elles être redéfinies par l’utilisateur sans perte de contenu ou de fonctionnalité (hors cas particuliers) ?</v>
      </c>
      <c r="D71" s="95" t="str">
        <f>IF('P01'!F71="O",'P01'!D71,"NT")</f>
        <v>C</v>
      </c>
      <c r="E71" s="10" t="s">
        <v>302</v>
      </c>
      <c r="F71" s="94"/>
      <c r="G71" s="94"/>
      <c r="H71" s="97"/>
      <c r="I71" s="97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</row>
    <row r="72" ht="30.0" customHeight="1">
      <c r="A72" s="22"/>
      <c r="B72" s="93" t="str">
        <f>'Critères'!B71</f>
        <v>10.13</v>
      </c>
      <c r="C72" s="94" t="str">
        <f>'Critères'!C71</f>
        <v>Dans chaque page web, les contenus additionnels apparaissant à la prise de focus ou au survol d’un composant d’interface sont-ils contrôlables par l’utilisateur (hors cas particuliers) ?</v>
      </c>
      <c r="D72" s="95" t="str">
        <f>IF('P01'!F72="O",'P01'!D72,"NT")</f>
        <v>NA</v>
      </c>
      <c r="E72" s="10" t="s">
        <v>302</v>
      </c>
      <c r="F72" s="94"/>
      <c r="G72" s="94"/>
      <c r="H72" s="97"/>
      <c r="I72" s="97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</row>
    <row r="73" ht="30.0" customHeight="1">
      <c r="A73" s="87"/>
      <c r="B73" s="93" t="str">
        <f>'Critères'!B72</f>
        <v>10.14</v>
      </c>
      <c r="C73" s="94" t="str">
        <f>'Critères'!C72</f>
        <v>Dans chaque page web, les contenus additionnels apparaissant via les styles CSS uniquement peuvent-ils être rendus visibles au clavier et par tout dispositif de pointage ?</v>
      </c>
      <c r="D73" s="95" t="str">
        <f>IF('P01'!F73="O",'P01'!D73,"NT")</f>
        <v>NA</v>
      </c>
      <c r="E73" s="10" t="s">
        <v>302</v>
      </c>
      <c r="F73" s="94"/>
      <c r="G73" s="94"/>
      <c r="H73" s="97"/>
      <c r="I73" s="97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</row>
    <row r="74" ht="30.0" customHeight="1">
      <c r="A74" s="80" t="str">
        <f>'Critères'!$A$73</f>
        <v>FORMULAIRES</v>
      </c>
      <c r="B74" s="93" t="str">
        <f>'Critères'!B73</f>
        <v>11.1</v>
      </c>
      <c r="C74" s="94" t="str">
        <f>'Critères'!C73</f>
        <v>Chaque champ de formulaire a-t-il une étiquette ?</v>
      </c>
      <c r="D74" s="98" t="s">
        <v>65</v>
      </c>
      <c r="E74" s="10" t="s">
        <v>302</v>
      </c>
      <c r="F74" s="94"/>
      <c r="G74" s="94"/>
      <c r="H74" s="97"/>
      <c r="I74" s="97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</row>
    <row r="75" ht="30.0" customHeight="1">
      <c r="A75" s="22"/>
      <c r="B75" s="93" t="str">
        <f>'Critères'!B74</f>
        <v>11.2</v>
      </c>
      <c r="C75" s="94" t="str">
        <f>'Critères'!C74</f>
        <v>Chaque étiquette associée à un champ de formulaire est-elle pertinente (hors cas particuliers) ?</v>
      </c>
      <c r="D75" s="95" t="str">
        <f>IF('P01'!F75="O",'P01'!D75,"NT")</f>
        <v>NA</v>
      </c>
      <c r="E75" s="10" t="s">
        <v>302</v>
      </c>
      <c r="F75" s="94"/>
      <c r="G75" s="94"/>
      <c r="H75" s="97"/>
      <c r="I75" s="97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</row>
    <row r="76" ht="30.0" customHeight="1">
      <c r="A76" s="22"/>
      <c r="B76" s="93" t="str">
        <f>'Critères'!B75</f>
        <v>11.3</v>
      </c>
      <c r="C76" s="94" t="str">
        <f>'Critères'!C75</f>
        <v>Dans chaque formulaire, chaque étiquette associée à un champ de formulaire ayant la même fonction et répété plusieurs fois dans une même page ou dans un ensemble de pages est-elle cohérente ?</v>
      </c>
      <c r="D76" s="95" t="str">
        <f>IF('P01'!F76="O",'P01'!D76,"NT")</f>
        <v>NA</v>
      </c>
      <c r="E76" s="10" t="s">
        <v>302</v>
      </c>
      <c r="F76" s="94"/>
      <c r="G76" s="94"/>
      <c r="H76" s="97"/>
      <c r="I76" s="97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</row>
    <row r="77" ht="30.0" customHeight="1">
      <c r="A77" s="22"/>
      <c r="B77" s="93" t="str">
        <f>'Critères'!B76</f>
        <v>11.4</v>
      </c>
      <c r="C77" s="94" t="str">
        <f>'Critères'!C76</f>
        <v>Dans chaque formulaire, chaque étiquette de champ et son champ associé sont-ils accolés (hors cas particuliers) ?</v>
      </c>
      <c r="D77" s="95" t="str">
        <f>IF('P01'!F77="O",'P01'!D77,"NT")</f>
        <v>NA</v>
      </c>
      <c r="E77" s="10" t="s">
        <v>302</v>
      </c>
      <c r="F77" s="94"/>
      <c r="G77" s="94"/>
      <c r="H77" s="97"/>
      <c r="I77" s="97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</row>
    <row r="78" ht="30.0" customHeight="1">
      <c r="A78" s="22"/>
      <c r="B78" s="93" t="str">
        <f>'Critères'!B77</f>
        <v>11.5</v>
      </c>
      <c r="C78" s="94" t="str">
        <f>'Critères'!C77</f>
        <v>Dans chaque formulaire, les champs de même nature sont-ils regroupés, si nécessaire ?</v>
      </c>
      <c r="D78" s="95" t="str">
        <f>IF('P01'!F78="O",'P01'!D78,"NT")</f>
        <v>NA</v>
      </c>
      <c r="E78" s="10" t="s">
        <v>302</v>
      </c>
      <c r="F78" s="94"/>
      <c r="G78" s="94"/>
      <c r="H78" s="97"/>
      <c r="I78" s="97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</row>
    <row r="79" ht="30.0" customHeight="1">
      <c r="A79" s="22"/>
      <c r="B79" s="93" t="str">
        <f>'Critères'!B78</f>
        <v>11.6</v>
      </c>
      <c r="C79" s="94" t="str">
        <f>'Critères'!C78</f>
        <v>Dans chaque formulaire, chaque regroupement de champs de même nature a-t-il une légende ?</v>
      </c>
      <c r="D79" s="95" t="str">
        <f>IF('P01'!F79="O",'P01'!D79,"NT")</f>
        <v>NA</v>
      </c>
      <c r="E79" s="10" t="s">
        <v>302</v>
      </c>
      <c r="F79" s="94"/>
      <c r="G79" s="94"/>
      <c r="H79" s="97"/>
      <c r="I79" s="97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</row>
    <row r="80" ht="30.0" customHeight="1">
      <c r="A80" s="22"/>
      <c r="B80" s="93" t="str">
        <f>'Critères'!B79</f>
        <v>11.7</v>
      </c>
      <c r="C80" s="94" t="str">
        <f>'Critères'!C79</f>
        <v>Dans chaque formulaire, chaque légende associée à un regroupement de champs de même nature est-elle pertinente ?</v>
      </c>
      <c r="D80" s="95" t="str">
        <f>IF('P01'!F80="O",'P01'!D80,"NT")</f>
        <v>NA</v>
      </c>
      <c r="E80" s="10" t="s">
        <v>302</v>
      </c>
      <c r="F80" s="94"/>
      <c r="G80" s="94"/>
      <c r="H80" s="97"/>
      <c r="I80" s="97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</row>
    <row r="81" ht="30.0" customHeight="1">
      <c r="A81" s="22"/>
      <c r="B81" s="93" t="str">
        <f>'Critères'!B80</f>
        <v>11.8</v>
      </c>
      <c r="C81" s="94" t="str">
        <f>'Critères'!C80</f>
        <v>Dans chaque formulaire, les items de même nature d’une liste de choix sont-ils regroupées de manière pertinente ?</v>
      </c>
      <c r="D81" s="95" t="str">
        <f>IF('P01'!F81="O",'P01'!D81,"NT")</f>
        <v>NA</v>
      </c>
      <c r="E81" s="10" t="s">
        <v>302</v>
      </c>
      <c r="F81" s="94"/>
      <c r="G81" s="94"/>
      <c r="H81" s="97"/>
      <c r="I81" s="97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</row>
    <row r="82" ht="30.0" customHeight="1">
      <c r="A82" s="22"/>
      <c r="B82" s="93" t="str">
        <f>'Critères'!B81</f>
        <v>11.9</v>
      </c>
      <c r="C82" s="94" t="str">
        <f>'Critères'!C81</f>
        <v>Dans chaque formulaire, l’intitulé de chaque bouton est-il pertinent (hors cas particuliers) ?</v>
      </c>
      <c r="D82" s="95" t="str">
        <f>IF('P01'!F82="O",'P01'!D82,"NT")</f>
        <v>NA</v>
      </c>
      <c r="E82" s="10" t="s">
        <v>302</v>
      </c>
      <c r="F82" s="94"/>
      <c r="G82" s="94"/>
      <c r="H82" s="97"/>
      <c r="I82" s="97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</row>
    <row r="83" ht="30.0" customHeight="1">
      <c r="A83" s="22"/>
      <c r="B83" s="93" t="str">
        <f>'Critères'!B82</f>
        <v>11.10</v>
      </c>
      <c r="C83" s="94" t="str">
        <f>'Critères'!C82</f>
        <v>Dans chaque formulaire, le contrôle de saisie est-il utilisé de manière pertinente (hors cas particuliers) ?</v>
      </c>
      <c r="D83" s="95" t="str">
        <f>IF('P01'!F83="O",'P01'!D83,"NT")</f>
        <v>NA</v>
      </c>
      <c r="E83" s="10" t="s">
        <v>302</v>
      </c>
      <c r="F83" s="94"/>
      <c r="G83" s="94"/>
      <c r="H83" s="97"/>
      <c r="I83" s="97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</row>
    <row r="84" ht="30.0" customHeight="1">
      <c r="A84" s="22"/>
      <c r="B84" s="93" t="str">
        <f>'Critères'!B83</f>
        <v>11.11</v>
      </c>
      <c r="C84" s="94" t="str">
        <f>'Critères'!C83</f>
        <v>Dans chaque formulaire, le contrôle de saisie est-il accompagné, si nécessaire, de suggestions facilitant la correction des erreurs de saisie ?</v>
      </c>
      <c r="D84" s="95" t="str">
        <f>IF('P01'!F84="O",'P01'!D84,"NT")</f>
        <v>NA</v>
      </c>
      <c r="E84" s="10" t="s">
        <v>302</v>
      </c>
      <c r="F84" s="94"/>
      <c r="G84" s="94"/>
      <c r="H84" s="97"/>
      <c r="I84" s="97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</row>
    <row r="85" ht="30.0" customHeight="1">
      <c r="A85" s="22"/>
      <c r="B85" s="93" t="str">
        <f>'Critères'!B84</f>
        <v>11.12</v>
      </c>
      <c r="C85" s="94" t="str">
        <f>'Critères'!C84</f>
        <v>Pour chaque formulaire qui modifie ou supprime des données, ou qui transmet des réponses à un test ou à un examen, ou dont la validation a des conséquences financières ou juridiques, les données saisies peuvent-elles être modifiées, mises à jour ou récupérées par l’utilisateur ?</v>
      </c>
      <c r="D85" s="95" t="str">
        <f>IF('P01'!F85="O",'P01'!D85,"NT")</f>
        <v>NA</v>
      </c>
      <c r="E85" s="10" t="s">
        <v>302</v>
      </c>
      <c r="F85" s="94"/>
      <c r="G85" s="94"/>
      <c r="H85" s="97"/>
      <c r="I85" s="97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</row>
    <row r="86" ht="30.0" customHeight="1">
      <c r="A86" s="87"/>
      <c r="B86" s="93" t="str">
        <f>'Critères'!B85</f>
        <v>11.13</v>
      </c>
      <c r="C86" s="94" t="str">
        <f>'Critères'!C85</f>
        <v>La finalité d’un champ de saisie peut-elle être déduite pour faciliter le remplissage automatique des champs avec les données de l’utilisateur ?</v>
      </c>
      <c r="D86" s="95" t="str">
        <f>IF('P01'!F86="O",'P01'!D86,"NT")</f>
        <v>NA</v>
      </c>
      <c r="E86" s="10" t="s">
        <v>302</v>
      </c>
      <c r="F86" s="94"/>
      <c r="G86" s="94"/>
      <c r="H86" s="97"/>
      <c r="I86" s="97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</row>
    <row r="87" ht="30.0" customHeight="1">
      <c r="A87" s="80" t="str">
        <f>'Critères'!$A$86</f>
        <v>NAVIGATION</v>
      </c>
      <c r="B87" s="93" t="str">
        <f>'Critères'!B86</f>
        <v>12.1</v>
      </c>
      <c r="C87" s="94" t="str">
        <f>'Critères'!C86</f>
        <v>Chaque ensemble de pages dispose-t-il de deux systèmes de navigation différents, au moins (hors cas particuliers) ?</v>
      </c>
      <c r="D87" s="95" t="str">
        <f>IF('P01'!F87="O",'P01'!D87,"NT")</f>
        <v>C</v>
      </c>
      <c r="E87" s="10" t="s">
        <v>302</v>
      </c>
      <c r="F87" s="94"/>
      <c r="G87" s="94"/>
      <c r="H87" s="97"/>
      <c r="I87" s="97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</row>
    <row r="88" ht="30.0" customHeight="1">
      <c r="A88" s="22"/>
      <c r="B88" s="93" t="str">
        <f>'Critères'!B87</f>
        <v>12.2</v>
      </c>
      <c r="C88" s="94" t="str">
        <f>'Critères'!C87</f>
        <v>Dans chaque ensemble de pages, le menu et les barres de navigation sont-ils toujours à la même place (hors cas particuliers) ?</v>
      </c>
      <c r="D88" s="95" t="str">
        <f>IF('P01'!F88="O",'P01'!D88,"NT")</f>
        <v>C</v>
      </c>
      <c r="E88" s="10" t="s">
        <v>302</v>
      </c>
      <c r="F88" s="94"/>
      <c r="G88" s="94"/>
      <c r="H88" s="97"/>
      <c r="I88" s="97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</row>
    <row r="89" ht="30.0" customHeight="1">
      <c r="A89" s="22"/>
      <c r="B89" s="93" t="str">
        <f>'Critères'!B88</f>
        <v>12.3</v>
      </c>
      <c r="C89" s="94" t="str">
        <f>'Critères'!C88</f>
        <v>La page « plan du site » est-elle pertinente ?</v>
      </c>
      <c r="D89" s="95" t="str">
        <f>IF('P01'!F89="O",'P01'!D89,"NT")</f>
        <v>C</v>
      </c>
      <c r="E89" s="10" t="s">
        <v>302</v>
      </c>
      <c r="F89" s="94"/>
      <c r="G89" s="94"/>
      <c r="H89" s="97"/>
      <c r="I89" s="97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</row>
    <row r="90" ht="30.0" customHeight="1">
      <c r="A90" s="22"/>
      <c r="B90" s="93" t="str">
        <f>'Critères'!B89</f>
        <v>12.4</v>
      </c>
      <c r="C90" s="94" t="str">
        <f>'Critères'!C89</f>
        <v>Dans chaque ensemble de pages, la page « plan du site » est-elle atteignable de manière identique ?</v>
      </c>
      <c r="D90" s="95" t="str">
        <f>IF('P01'!F90="O",'P01'!D90,"NT")</f>
        <v>C</v>
      </c>
      <c r="E90" s="10" t="s">
        <v>302</v>
      </c>
      <c r="F90" s="94"/>
      <c r="G90" s="94"/>
      <c r="H90" s="97"/>
      <c r="I90" s="97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</row>
    <row r="91" ht="30.0" customHeight="1">
      <c r="A91" s="22"/>
      <c r="B91" s="93" t="str">
        <f>'Critères'!B90</f>
        <v>12.5</v>
      </c>
      <c r="C91" s="94" t="str">
        <f>'Critères'!C90</f>
        <v>Dans chaque ensemble de pages, le moteur de recherche est-il atteignable de manière identique ?</v>
      </c>
      <c r="D91" s="95" t="str">
        <f>IF('P01'!F91="O",'P01'!D91,"NT")</f>
        <v>C</v>
      </c>
      <c r="E91" s="10" t="s">
        <v>302</v>
      </c>
      <c r="F91" s="94"/>
      <c r="G91" s="94"/>
      <c r="H91" s="97"/>
      <c r="I91" s="97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</row>
    <row r="92" ht="30.0" customHeight="1">
      <c r="A92" s="22"/>
      <c r="B92" s="93" t="str">
        <f>'Critères'!B91</f>
        <v>12.6</v>
      </c>
      <c r="C92" s="94" t="str">
        <f>'Critères'!C91</f>
        <v>Les zones de regroupement de contenus présentes dans plusieurs pages web (zones d’en-tête, de navigation principale, de contenu principal, de pied de page et de moteur de recherche) peuvent-elles être atteintes ou évitées ?</v>
      </c>
      <c r="D92" s="95" t="str">
        <f>IF('P01'!F92="O",'P01'!D92,"NT")</f>
        <v>C</v>
      </c>
      <c r="E92" s="10" t="s">
        <v>302</v>
      </c>
      <c r="F92" s="94"/>
      <c r="G92" s="94"/>
      <c r="H92" s="97"/>
      <c r="I92" s="97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</row>
    <row r="93" ht="30.0" customHeight="1">
      <c r="A93" s="22"/>
      <c r="B93" s="93" t="str">
        <f>'Critères'!B92</f>
        <v>12.7</v>
      </c>
      <c r="C93" s="94" t="str">
        <f>'Critères'!C92</f>
        <v>Dans chaque page web, un lien d’évitement ou d’accès rapide à la zone de contenu principal est-il présent (hors cas particuliers) ?</v>
      </c>
      <c r="D93" s="95" t="str">
        <f>IF('P01'!F93="O",'P01'!D93,"NT")</f>
        <v>C</v>
      </c>
      <c r="E93" s="10" t="s">
        <v>302</v>
      </c>
      <c r="F93" s="94"/>
      <c r="G93" s="94"/>
      <c r="H93" s="97"/>
      <c r="I93" s="97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</row>
    <row r="94" ht="30.0" customHeight="1">
      <c r="A94" s="22"/>
      <c r="B94" s="93" t="str">
        <f>'Critères'!B93</f>
        <v>12.8</v>
      </c>
      <c r="C94" s="94" t="str">
        <f>'Critères'!C93</f>
        <v>Dans chaque page web, l’ordre de tabulation est-il cohérent ?</v>
      </c>
      <c r="D94" s="98" t="s">
        <v>61</v>
      </c>
      <c r="E94" s="10" t="s">
        <v>302</v>
      </c>
      <c r="F94" s="94"/>
      <c r="G94" s="94"/>
      <c r="H94" s="97"/>
      <c r="I94" s="97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</row>
    <row r="95" ht="30.0" customHeight="1">
      <c r="A95" s="22"/>
      <c r="B95" s="93" t="str">
        <f>'Critères'!B94</f>
        <v>12.9</v>
      </c>
      <c r="C95" s="94" t="str">
        <f>'Critères'!C94</f>
        <v>Dans chaque page web, la navigation ne doit pas contenir de piège au clavier. Cette règle est-elle respectée ?</v>
      </c>
      <c r="D95" s="95" t="str">
        <f>IF('P01'!F95="O",'P01'!D95,"NT")</f>
        <v>C</v>
      </c>
      <c r="E95" s="10" t="s">
        <v>302</v>
      </c>
      <c r="F95" s="94"/>
      <c r="G95" s="94"/>
      <c r="H95" s="97"/>
      <c r="I95" s="97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</row>
    <row r="96" ht="30.0" customHeight="1">
      <c r="A96" s="22"/>
      <c r="B96" s="93" t="str">
        <f>'Critères'!B95</f>
        <v>12.10</v>
      </c>
      <c r="C96" s="94" t="str">
        <f>'Critères'!C95</f>
        <v>Dans chaque page web, les raccourcis clavier n’utilisant qu’une seule touche (lettre minuscule ou majuscule, ponctuation, chiffre ou symbole) sont-ils contrôlables par l’utilisateur ?</v>
      </c>
      <c r="D96" s="95" t="str">
        <f>IF('P01'!F96="O",'P01'!D96,"NT")</f>
        <v>NA</v>
      </c>
      <c r="E96" s="10" t="s">
        <v>302</v>
      </c>
      <c r="F96" s="94"/>
      <c r="G96" s="94"/>
      <c r="H96" s="97"/>
      <c r="I96" s="97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</row>
    <row r="97" ht="30.0" customHeight="1">
      <c r="A97" s="87"/>
      <c r="B97" s="93" t="str">
        <f>'Critères'!B96</f>
        <v>12.11</v>
      </c>
      <c r="C97" s="94" t="str">
        <f>'Critères'!C96</f>
        <v>Dans chaque page web, les contenus additionnels apparaissant au survol, à la prise de focus ou à l’activation d’un composant d’interface sont-ils si nécessaire atteignables au clavier ?</v>
      </c>
      <c r="D97" s="95" t="str">
        <f>IF('P01'!F97="O",'P01'!D97,"NT")</f>
        <v>NA</v>
      </c>
      <c r="E97" s="10" t="s">
        <v>302</v>
      </c>
      <c r="F97" s="94"/>
      <c r="G97" s="94"/>
      <c r="H97" s="97"/>
      <c r="I97" s="97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</row>
    <row r="98" ht="30.0" customHeight="1">
      <c r="A98" s="80" t="str">
        <f>'Critères'!$A$97</f>
        <v>CONSULTATION</v>
      </c>
      <c r="B98" s="93" t="str">
        <f>'Critères'!B97</f>
        <v>13.1</v>
      </c>
      <c r="C98" s="94" t="str">
        <f>'Critères'!C97</f>
        <v>Pour chaque page web, l’utilisateur a-t-il le contrôle de chaque limite de temps modifiant le contenu (hors cas particuliers) ?</v>
      </c>
      <c r="D98" s="95" t="str">
        <f>IF('P01'!F98="O",'P01'!D98,"NT")</f>
        <v>NA</v>
      </c>
      <c r="E98" s="10" t="s">
        <v>302</v>
      </c>
      <c r="F98" s="94"/>
      <c r="G98" s="94"/>
      <c r="H98" s="97"/>
      <c r="I98" s="97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</row>
    <row r="99" ht="30.0" customHeight="1">
      <c r="A99" s="22"/>
      <c r="B99" s="93" t="str">
        <f>'Critères'!B98</f>
        <v>13.2</v>
      </c>
      <c r="C99" s="94" t="str">
        <f>'Critères'!C98</f>
        <v>Dans chaque page web, l’ouverture d’une nouvelle fenêtre ne doit pas être déclenchée sans action de l’utilisateur. Cette règle est-elle respectée ?</v>
      </c>
      <c r="D99" s="95" t="str">
        <f>IF('P01'!F99="O",'P01'!D99,"NT")</f>
        <v>C</v>
      </c>
      <c r="E99" s="10" t="s">
        <v>302</v>
      </c>
      <c r="F99" s="94"/>
      <c r="G99" s="94"/>
      <c r="H99" s="97"/>
      <c r="I99" s="97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</row>
    <row r="100" ht="30.0" customHeight="1">
      <c r="A100" s="22"/>
      <c r="B100" s="93" t="str">
        <f>'Critères'!B99</f>
        <v>13.3</v>
      </c>
      <c r="C100" s="94" t="str">
        <f>'Critères'!C99</f>
        <v>Dans chaque page web, chaque document bureautique en téléchargement possède-t-il, si nécessaire, une version accessible (hors cas particuliers) ?</v>
      </c>
      <c r="D100" s="95" t="str">
        <f>IF('P01'!F100="O",'P01'!D100,"NT")</f>
        <v>NA</v>
      </c>
      <c r="E100" s="10" t="s">
        <v>302</v>
      </c>
      <c r="F100" s="94"/>
      <c r="G100" s="94"/>
      <c r="H100" s="97"/>
      <c r="I100" s="97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</row>
    <row r="101" ht="30.0" customHeight="1">
      <c r="A101" s="22"/>
      <c r="B101" s="93" t="str">
        <f>'Critères'!B100</f>
        <v>13.4</v>
      </c>
      <c r="C101" s="94" t="str">
        <f>'Critères'!C100</f>
        <v>Pour chaque document bureautique ayant une version accessible, cette version offre-t-elle la même information ?</v>
      </c>
      <c r="D101" s="95" t="str">
        <f>IF('P01'!F101="O",'P01'!D101,"NT")</f>
        <v>NA</v>
      </c>
      <c r="E101" s="10" t="s">
        <v>302</v>
      </c>
      <c r="F101" s="94"/>
      <c r="G101" s="94"/>
      <c r="H101" s="97"/>
      <c r="I101" s="97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</row>
    <row r="102" ht="30.0" customHeight="1">
      <c r="A102" s="22"/>
      <c r="B102" s="93" t="str">
        <f>'Critères'!B101</f>
        <v>13.5</v>
      </c>
      <c r="C102" s="94" t="str">
        <f>'Critères'!C101</f>
        <v>Dans chaque page web, chaque contenu cryptique (art ASCII, émoticon, syntaxe cryptique) a-t-il une alternative ?</v>
      </c>
      <c r="D102" s="95" t="str">
        <f>IF('P01'!F102="O",'P01'!D102,"NT")</f>
        <v>NA</v>
      </c>
      <c r="E102" s="10" t="s">
        <v>302</v>
      </c>
      <c r="F102" s="94"/>
      <c r="G102" s="94"/>
      <c r="H102" s="97"/>
      <c r="I102" s="97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</row>
    <row r="103" ht="30.0" customHeight="1">
      <c r="A103" s="22"/>
      <c r="B103" s="93" t="str">
        <f>'Critères'!B102</f>
        <v>13.6</v>
      </c>
      <c r="C103" s="94" t="str">
        <f>'Critères'!C102</f>
        <v>Dans chaque page web, pour chaque contenu cryptique (art ASCII, émoticon, syntaxe cryptique) ayant une alternative, cette alternative est-elle pertinente ?</v>
      </c>
      <c r="D103" s="95" t="str">
        <f>IF('P01'!F103="O",'P01'!D103,"NT")</f>
        <v>NA</v>
      </c>
      <c r="E103" s="10" t="s">
        <v>302</v>
      </c>
      <c r="F103" s="94"/>
      <c r="G103" s="94"/>
      <c r="H103" s="97"/>
      <c r="I103" s="97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</row>
    <row r="104" ht="30.0" customHeight="1">
      <c r="A104" s="22"/>
      <c r="B104" s="93" t="str">
        <f>'Critères'!B103</f>
        <v>13.7</v>
      </c>
      <c r="C104" s="94" t="str">
        <f>'Critères'!C103</f>
        <v>Dans chaque page web, les changements brusques de luminosité ou les effets de flash sont-ils correctement utilisés ?</v>
      </c>
      <c r="D104" s="95" t="str">
        <f>IF('P01'!F104="O",'P01'!D104,"NT")</f>
        <v>NA</v>
      </c>
      <c r="E104" s="10" t="s">
        <v>302</v>
      </c>
      <c r="F104" s="94"/>
      <c r="G104" s="94"/>
      <c r="H104" s="97"/>
      <c r="I104" s="97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</row>
    <row r="105" ht="30.0" customHeight="1">
      <c r="A105" s="22"/>
      <c r="B105" s="93" t="str">
        <f>'Critères'!B104</f>
        <v>13.8</v>
      </c>
      <c r="C105" s="94" t="str">
        <f>'Critères'!C104</f>
        <v>Dans chaque page web, chaque contenu en mouvement ou clignotant est-il contrôlable par l’utilisateur ?</v>
      </c>
      <c r="D105" s="95" t="str">
        <f>IF('P01'!F105="O",'P01'!D105,"NT")</f>
        <v>NA</v>
      </c>
      <c r="E105" s="10" t="s">
        <v>302</v>
      </c>
      <c r="F105" s="94"/>
      <c r="G105" s="94"/>
      <c r="H105" s="97"/>
      <c r="I105" s="97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</row>
    <row r="106" ht="30.0" customHeight="1">
      <c r="A106" s="22"/>
      <c r="B106" s="93" t="str">
        <f>'Critères'!B105</f>
        <v>13.9</v>
      </c>
      <c r="C106" s="94" t="str">
        <f>'Critères'!C105</f>
        <v>Dans chaque page web, le contenu proposé est-il consultable quelle que soit l’orientation de l’écran (portrait ou paysage) (hors cas particuliers) ?</v>
      </c>
      <c r="D106" s="95" t="str">
        <f>IF('P01'!F106="O",'P01'!D106,"NT")</f>
        <v>C</v>
      </c>
      <c r="E106" s="10" t="s">
        <v>302</v>
      </c>
      <c r="F106" s="94"/>
      <c r="G106" s="94"/>
      <c r="H106" s="97"/>
      <c r="I106" s="97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</row>
    <row r="107" ht="30.0" customHeight="1">
      <c r="A107" s="22"/>
      <c r="B107" s="93" t="str">
        <f>'Critères'!B106</f>
        <v>13.10</v>
      </c>
      <c r="C107" s="94" t="str">
        <f>'Critères'!C106</f>
        <v>Dans chaque page web, les fonctionnalités utilisables ou disponibles au moyen d’un geste complexe peuvent-elles être également disponibles au moyen d’un geste simple (hors cas particuliers) ?</v>
      </c>
      <c r="D107" s="95" t="str">
        <f>IF('P01'!F107="O",'P01'!D107,"NT")</f>
        <v>NA</v>
      </c>
      <c r="E107" s="10" t="s">
        <v>302</v>
      </c>
      <c r="F107" s="94"/>
      <c r="G107" s="94"/>
      <c r="H107" s="97"/>
      <c r="I107" s="97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</row>
    <row r="108" ht="30.0" customHeight="1">
      <c r="A108" s="22"/>
      <c r="B108" s="93" t="str">
        <f>'Critères'!B107</f>
        <v>13.11</v>
      </c>
      <c r="C108" s="94" t="str">
        <f>'Critères'!C107</f>
        <v>Dans chaque page web, les actions déclenchées au moyen d’un dispositif de pointage sur un point unique de l’écran peuvent-elles faire l’objet d’une annulation (hors cas particuliers) ?</v>
      </c>
      <c r="D108" s="95" t="str">
        <f>IF('P01'!F108="O",'P01'!D108,"NT")</f>
        <v>C</v>
      </c>
      <c r="E108" s="10" t="s">
        <v>302</v>
      </c>
      <c r="F108" s="94"/>
      <c r="G108" s="94"/>
      <c r="H108" s="97"/>
      <c r="I108" s="97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</row>
    <row r="109" ht="30.0" customHeight="1">
      <c r="A109" s="87"/>
      <c r="B109" s="93" t="str">
        <f>'Critères'!B108</f>
        <v>13.12</v>
      </c>
      <c r="C109" s="94" t="str">
        <f>'Critères'!C108</f>
        <v>Dans chaque page web, les fonctionnalités qui impliquent un mouvement de l’appareil ou vers l’appareil peuvent-elles être satisfaites de manière alternative (hors cas particuliers) ?</v>
      </c>
      <c r="D109" s="95" t="str">
        <f>IF('P01'!F109="O",'P01'!D109,"NT")</f>
        <v>NA</v>
      </c>
      <c r="E109" s="96" t="s">
        <v>302</v>
      </c>
      <c r="F109" s="94"/>
      <c r="G109" s="94"/>
      <c r="H109" s="97"/>
      <c r="I109" s="97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</row>
    <row r="110" ht="15.75" customHeight="1">
      <c r="A110" s="4"/>
      <c r="B110" s="75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</row>
    <row r="111" ht="15.75" customHeight="1">
      <c r="A111" s="4"/>
      <c r="B111" s="75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</row>
    <row r="112" ht="15.75" customHeight="1">
      <c r="A112" s="4"/>
      <c r="B112" s="75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</row>
    <row r="113" ht="15.75" customHeight="1">
      <c r="A113" s="4"/>
      <c r="B113" s="75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</row>
    <row r="114" ht="15.75" customHeight="1">
      <c r="A114" s="4"/>
      <c r="B114" s="75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</row>
    <row r="115" ht="15.75" customHeight="1">
      <c r="A115" s="4"/>
      <c r="B115" s="75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</row>
    <row r="116" ht="15.75" customHeight="1">
      <c r="A116" s="4"/>
      <c r="B116" s="75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</row>
    <row r="117" ht="15.75" customHeight="1">
      <c r="A117" s="4"/>
      <c r="B117" s="75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</row>
    <row r="118" ht="15.75" customHeight="1">
      <c r="A118" s="4"/>
      <c r="B118" s="75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</row>
    <row r="119" ht="15.75" customHeight="1">
      <c r="A119" s="4"/>
      <c r="B119" s="75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</row>
    <row r="120" ht="15.75" customHeight="1">
      <c r="A120" s="4"/>
      <c r="B120" s="75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</row>
    <row r="121" ht="15.75" customHeight="1">
      <c r="A121" s="4"/>
      <c r="B121" s="75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</row>
    <row r="122" ht="15.75" customHeight="1">
      <c r="A122" s="4"/>
      <c r="B122" s="75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</row>
    <row r="123" ht="15.75" customHeight="1">
      <c r="A123" s="4"/>
      <c r="B123" s="75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</row>
    <row r="124" ht="15.75" customHeight="1">
      <c r="A124" s="4"/>
      <c r="B124" s="75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</row>
    <row r="125" ht="15.75" customHeight="1">
      <c r="A125" s="4"/>
      <c r="B125" s="75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</row>
    <row r="126" ht="15.75" customHeight="1">
      <c r="A126" s="4"/>
      <c r="B126" s="75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</row>
    <row r="127" ht="15.75" customHeight="1">
      <c r="A127" s="4"/>
      <c r="B127" s="75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</row>
    <row r="128" ht="15.75" customHeight="1">
      <c r="A128" s="4"/>
      <c r="B128" s="75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</row>
    <row r="129" ht="15.75" customHeight="1">
      <c r="A129" s="4"/>
      <c r="B129" s="75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</row>
    <row r="130" ht="15.75" customHeight="1">
      <c r="A130" s="4"/>
      <c r="B130" s="75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</row>
    <row r="131" ht="15.75" customHeight="1">
      <c r="A131" s="4"/>
      <c r="B131" s="75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</row>
    <row r="132" ht="15.75" customHeight="1">
      <c r="A132" s="4"/>
      <c r="B132" s="75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</row>
    <row r="133" ht="15.75" customHeight="1">
      <c r="A133" s="4"/>
      <c r="B133" s="75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</row>
    <row r="134" ht="15.75" customHeight="1">
      <c r="A134" s="4"/>
      <c r="B134" s="75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</row>
    <row r="135" ht="15.75" customHeight="1">
      <c r="A135" s="4"/>
      <c r="B135" s="75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</row>
    <row r="136" ht="15.75" customHeight="1">
      <c r="A136" s="4"/>
      <c r="B136" s="75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</row>
    <row r="137" ht="15.75" customHeight="1">
      <c r="A137" s="4"/>
      <c r="B137" s="75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</row>
    <row r="138" ht="15.75" customHeight="1">
      <c r="A138" s="4"/>
      <c r="B138" s="75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</row>
    <row r="139" ht="15.75" customHeight="1">
      <c r="A139" s="4"/>
      <c r="B139" s="75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</row>
    <row r="140" ht="15.75" customHeight="1">
      <c r="A140" s="4"/>
      <c r="B140" s="75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</row>
    <row r="141" ht="15.75" customHeight="1">
      <c r="A141" s="4"/>
      <c r="B141" s="75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</row>
    <row r="142" ht="15.75" customHeight="1">
      <c r="A142" s="4"/>
      <c r="B142" s="75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</row>
    <row r="143" ht="15.75" customHeight="1">
      <c r="A143" s="4"/>
      <c r="B143" s="75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</row>
    <row r="144" ht="15.75" customHeight="1">
      <c r="A144" s="4"/>
      <c r="B144" s="75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</row>
    <row r="145" ht="15.75" customHeight="1">
      <c r="A145" s="4"/>
      <c r="B145" s="75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</row>
    <row r="146" ht="15.75" customHeight="1">
      <c r="A146" s="4"/>
      <c r="B146" s="75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</row>
    <row r="147" ht="15.75" customHeight="1">
      <c r="A147" s="4"/>
      <c r="B147" s="75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</row>
    <row r="148" ht="15.75" customHeight="1">
      <c r="A148" s="4"/>
      <c r="B148" s="75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</row>
    <row r="149" ht="15.75" customHeight="1">
      <c r="A149" s="4"/>
      <c r="B149" s="75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</row>
    <row r="150" ht="15.75" customHeight="1">
      <c r="A150" s="4"/>
      <c r="B150" s="75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</row>
    <row r="151" ht="15.75" customHeight="1">
      <c r="A151" s="4"/>
      <c r="B151" s="75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</row>
    <row r="152" ht="15.75" customHeight="1">
      <c r="A152" s="4"/>
      <c r="B152" s="75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</row>
    <row r="153" ht="15.75" customHeight="1">
      <c r="A153" s="4"/>
      <c r="B153" s="75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</row>
    <row r="154" ht="15.75" customHeight="1">
      <c r="A154" s="4"/>
      <c r="B154" s="75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</row>
    <row r="155" ht="15.75" customHeight="1">
      <c r="A155" s="4"/>
      <c r="B155" s="75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</row>
    <row r="156" ht="15.75" customHeight="1">
      <c r="A156" s="4"/>
      <c r="B156" s="75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</row>
    <row r="157" ht="15.75" customHeight="1">
      <c r="A157" s="4"/>
      <c r="B157" s="75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</row>
    <row r="158" ht="15.75" customHeight="1">
      <c r="A158" s="4"/>
      <c r="B158" s="75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</row>
    <row r="159" ht="15.75" customHeight="1">
      <c r="A159" s="4"/>
      <c r="B159" s="75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</row>
    <row r="160" ht="15.75" customHeight="1">
      <c r="A160" s="4"/>
      <c r="B160" s="75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</row>
    <row r="161" ht="15.75" customHeight="1">
      <c r="A161" s="4"/>
      <c r="B161" s="75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</row>
    <row r="162" ht="15.75" customHeight="1">
      <c r="A162" s="4"/>
      <c r="B162" s="75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</row>
    <row r="163" ht="15.75" customHeight="1">
      <c r="A163" s="4"/>
      <c r="B163" s="75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</row>
    <row r="164" ht="15.75" customHeight="1">
      <c r="A164" s="4"/>
      <c r="B164" s="75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</row>
    <row r="165" ht="15.75" customHeight="1">
      <c r="A165" s="4"/>
      <c r="B165" s="75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</row>
    <row r="166" ht="15.75" customHeight="1">
      <c r="A166" s="4"/>
      <c r="B166" s="75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</row>
    <row r="167" ht="15.75" customHeight="1">
      <c r="A167" s="4"/>
      <c r="B167" s="75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</row>
    <row r="168" ht="15.75" customHeight="1">
      <c r="A168" s="4"/>
      <c r="B168" s="75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</row>
    <row r="169" ht="15.75" customHeight="1">
      <c r="A169" s="4"/>
      <c r="B169" s="75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</row>
    <row r="170" ht="15.75" customHeight="1">
      <c r="A170" s="4"/>
      <c r="B170" s="75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</row>
    <row r="171" ht="15.75" customHeight="1">
      <c r="A171" s="4"/>
      <c r="B171" s="75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</row>
    <row r="172" ht="15.75" customHeight="1">
      <c r="A172" s="4"/>
      <c r="B172" s="75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</row>
    <row r="173" ht="15.75" customHeight="1">
      <c r="A173" s="4"/>
      <c r="B173" s="75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</row>
    <row r="174" ht="15.75" customHeight="1">
      <c r="A174" s="4"/>
      <c r="B174" s="75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</row>
    <row r="175" ht="15.75" customHeight="1">
      <c r="A175" s="4"/>
      <c r="B175" s="75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</row>
    <row r="176" ht="15.75" customHeight="1">
      <c r="A176" s="4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</row>
    <row r="177" ht="15.75" customHeight="1">
      <c r="A177" s="4"/>
      <c r="B177" s="75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</row>
    <row r="178" ht="15.75" customHeight="1">
      <c r="A178" s="4"/>
      <c r="B178" s="75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</row>
    <row r="179" ht="15.75" customHeight="1">
      <c r="A179" s="4"/>
      <c r="B179" s="75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</row>
    <row r="180" ht="15.75" customHeight="1">
      <c r="A180" s="4"/>
      <c r="B180" s="75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</row>
    <row r="181" ht="15.75" customHeight="1">
      <c r="A181" s="4"/>
      <c r="B181" s="75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</row>
    <row r="182" ht="15.75" customHeight="1">
      <c r="A182" s="4"/>
      <c r="B182" s="75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</row>
    <row r="183" ht="15.75" customHeight="1">
      <c r="A183" s="4"/>
      <c r="B183" s="75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</row>
    <row r="184" ht="15.75" customHeight="1">
      <c r="A184" s="4"/>
      <c r="B184" s="75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</row>
    <row r="185" ht="15.75" customHeight="1">
      <c r="A185" s="4"/>
      <c r="B185" s="75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</row>
    <row r="186" ht="15.75" customHeight="1">
      <c r="A186" s="4"/>
      <c r="B186" s="75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</row>
    <row r="187" ht="15.75" customHeight="1">
      <c r="A187" s="4"/>
      <c r="B187" s="75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</row>
    <row r="188" ht="15.75" customHeight="1">
      <c r="A188" s="4"/>
      <c r="B188" s="75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</row>
    <row r="189" ht="15.75" customHeight="1">
      <c r="A189" s="4"/>
      <c r="B189" s="75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</row>
    <row r="190" ht="15.75" customHeight="1">
      <c r="A190" s="4"/>
      <c r="B190" s="75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</row>
    <row r="191" ht="15.75" customHeight="1">
      <c r="A191" s="4"/>
      <c r="B191" s="75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</row>
    <row r="192" ht="15.75" customHeight="1">
      <c r="A192" s="4"/>
      <c r="B192" s="75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</row>
    <row r="193" ht="15.75" customHeight="1">
      <c r="A193" s="4"/>
      <c r="B193" s="75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</row>
    <row r="194" ht="15.75" customHeight="1">
      <c r="A194" s="4"/>
      <c r="B194" s="75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</row>
    <row r="195" ht="15.75" customHeight="1">
      <c r="A195" s="4"/>
      <c r="B195" s="75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</row>
    <row r="196" ht="15.75" customHeight="1">
      <c r="A196" s="4"/>
      <c r="B196" s="75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</row>
    <row r="197" ht="15.75" customHeight="1">
      <c r="A197" s="4"/>
      <c r="B197" s="75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</row>
    <row r="198" ht="15.75" customHeight="1">
      <c r="A198" s="4"/>
      <c r="B198" s="75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</row>
    <row r="199" ht="15.75" customHeight="1">
      <c r="A199" s="4"/>
      <c r="B199" s="75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</row>
    <row r="200" ht="15.75" customHeight="1">
      <c r="A200" s="4"/>
      <c r="B200" s="75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</row>
    <row r="201" ht="15.75" customHeight="1">
      <c r="A201" s="4"/>
      <c r="B201" s="75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</row>
    <row r="202" ht="15.75" customHeight="1">
      <c r="A202" s="4"/>
      <c r="B202" s="75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</row>
    <row r="203" ht="15.75" customHeight="1">
      <c r="A203" s="4"/>
      <c r="B203" s="75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</row>
    <row r="204" ht="15.75" customHeight="1">
      <c r="A204" s="4"/>
      <c r="B204" s="75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</row>
    <row r="205" ht="15.75" customHeight="1">
      <c r="A205" s="4"/>
      <c r="B205" s="75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</row>
    <row r="206" ht="15.75" customHeight="1">
      <c r="A206" s="4"/>
      <c r="B206" s="75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</row>
    <row r="207" ht="15.75" customHeight="1">
      <c r="A207" s="4"/>
      <c r="B207" s="75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</row>
    <row r="208" ht="15.75" customHeight="1">
      <c r="A208" s="4"/>
      <c r="B208" s="75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</row>
    <row r="209" ht="15.75" customHeight="1">
      <c r="A209" s="4"/>
      <c r="B209" s="75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</row>
    <row r="210" ht="15.75" customHeight="1">
      <c r="A210" s="4"/>
      <c r="B210" s="75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</row>
    <row r="211" ht="15.75" customHeight="1">
      <c r="A211" s="4"/>
      <c r="B211" s="75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</row>
    <row r="212" ht="15.75" customHeight="1">
      <c r="A212" s="4"/>
      <c r="B212" s="75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</row>
    <row r="213" ht="15.75" customHeight="1">
      <c r="A213" s="4"/>
      <c r="B213" s="75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</row>
    <row r="214" ht="15.75" customHeight="1">
      <c r="A214" s="4"/>
      <c r="B214" s="75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</row>
    <row r="215" ht="15.75" customHeight="1">
      <c r="A215" s="4"/>
      <c r="B215" s="75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</row>
    <row r="216" ht="15.75" customHeight="1">
      <c r="A216" s="4"/>
      <c r="B216" s="75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</row>
    <row r="217" ht="15.75" customHeight="1">
      <c r="A217" s="4"/>
      <c r="B217" s="75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</row>
    <row r="218" ht="15.75" customHeight="1">
      <c r="A218" s="4"/>
      <c r="B218" s="75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</row>
    <row r="219" ht="15.75" customHeight="1">
      <c r="A219" s="4"/>
      <c r="B219" s="75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</row>
    <row r="220" ht="15.75" customHeight="1">
      <c r="A220" s="4"/>
      <c r="B220" s="75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</row>
    <row r="221" ht="15.75" customHeight="1">
      <c r="A221" s="4"/>
      <c r="B221" s="75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</row>
    <row r="222" ht="15.75" customHeight="1">
      <c r="A222" s="4"/>
      <c r="B222" s="75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</row>
    <row r="223" ht="15.75" customHeight="1">
      <c r="A223" s="4"/>
      <c r="B223" s="75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</row>
    <row r="224" ht="15.75" customHeight="1">
      <c r="A224" s="4"/>
      <c r="B224" s="75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</row>
    <row r="225" ht="15.75" customHeight="1">
      <c r="A225" s="4"/>
      <c r="B225" s="75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</row>
    <row r="226" ht="15.75" customHeight="1">
      <c r="A226" s="4"/>
      <c r="B226" s="75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</row>
    <row r="227" ht="15.75" customHeight="1">
      <c r="A227" s="4"/>
      <c r="B227" s="75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</row>
    <row r="228" ht="15.75" customHeight="1">
      <c r="A228" s="4"/>
      <c r="B228" s="75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</row>
    <row r="229" ht="15.75" customHeight="1">
      <c r="A229" s="4"/>
      <c r="B229" s="75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</row>
    <row r="230" ht="15.75" customHeight="1">
      <c r="A230" s="4"/>
      <c r="B230" s="75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</row>
    <row r="231" ht="15.75" customHeight="1">
      <c r="A231" s="4"/>
      <c r="B231" s="75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</row>
    <row r="232" ht="15.75" customHeight="1">
      <c r="A232" s="4"/>
      <c r="B232" s="75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</row>
    <row r="233" ht="15.75" customHeight="1">
      <c r="A233" s="4"/>
      <c r="B233" s="75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</row>
    <row r="234" ht="15.75" customHeight="1">
      <c r="A234" s="4"/>
      <c r="B234" s="75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</row>
    <row r="235" ht="15.75" customHeight="1">
      <c r="A235" s="4"/>
      <c r="B235" s="75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</row>
    <row r="236" ht="15.75" customHeight="1">
      <c r="A236" s="4"/>
      <c r="B236" s="75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</row>
    <row r="237" ht="15.75" customHeight="1">
      <c r="A237" s="4"/>
      <c r="B237" s="75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</row>
    <row r="238" ht="15.75" customHeight="1">
      <c r="A238" s="4"/>
      <c r="B238" s="75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</row>
    <row r="239" ht="15.75" customHeight="1">
      <c r="A239" s="4"/>
      <c r="B239" s="75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</row>
    <row r="240" ht="15.75" customHeight="1">
      <c r="A240" s="4"/>
      <c r="B240" s="75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</row>
    <row r="241" ht="15.75" customHeight="1">
      <c r="A241" s="4"/>
      <c r="B241" s="75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</row>
    <row r="242" ht="15.75" customHeight="1">
      <c r="A242" s="4"/>
      <c r="B242" s="75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</row>
    <row r="243" ht="15.75" customHeight="1">
      <c r="A243" s="4"/>
      <c r="B243" s="75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</row>
    <row r="244" ht="15.75" customHeight="1">
      <c r="A244" s="4"/>
      <c r="B244" s="75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</row>
    <row r="245" ht="15.75" customHeight="1">
      <c r="A245" s="4"/>
      <c r="B245" s="75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</row>
    <row r="246" ht="15.75" customHeight="1">
      <c r="A246" s="4"/>
      <c r="B246" s="75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</row>
    <row r="247" ht="15.75" customHeight="1">
      <c r="A247" s="4"/>
      <c r="B247" s="75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</row>
    <row r="248" ht="15.75" customHeight="1">
      <c r="A248" s="4"/>
      <c r="B248" s="75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</row>
    <row r="249" ht="15.75" customHeight="1">
      <c r="A249" s="4"/>
      <c r="B249" s="75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</row>
    <row r="250" ht="15.75" customHeight="1">
      <c r="A250" s="4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</row>
    <row r="251" ht="15.75" customHeight="1">
      <c r="A251" s="4"/>
      <c r="B251" s="75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</row>
    <row r="252" ht="15.75" customHeight="1">
      <c r="A252" s="4"/>
      <c r="B252" s="75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</row>
    <row r="253" ht="15.75" customHeight="1">
      <c r="A253" s="4"/>
      <c r="B253" s="75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</row>
    <row r="254" ht="15.75" customHeight="1">
      <c r="A254" s="4"/>
      <c r="B254" s="75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</row>
    <row r="255" ht="15.75" customHeight="1">
      <c r="A255" s="4"/>
      <c r="B255" s="75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</row>
    <row r="256" ht="15.75" customHeight="1">
      <c r="A256" s="4"/>
      <c r="B256" s="75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</row>
    <row r="257" ht="15.75" customHeight="1">
      <c r="A257" s="4"/>
      <c r="B257" s="75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</row>
    <row r="258" ht="15.75" customHeight="1">
      <c r="A258" s="4"/>
      <c r="B258" s="75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</row>
    <row r="259" ht="15.75" customHeight="1">
      <c r="A259" s="4"/>
      <c r="B259" s="75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</row>
    <row r="260" ht="15.75" customHeight="1">
      <c r="A260" s="4"/>
      <c r="B260" s="75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</row>
    <row r="261" ht="15.75" customHeight="1">
      <c r="A261" s="4"/>
      <c r="B261" s="75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</row>
    <row r="262" ht="15.75" customHeight="1">
      <c r="A262" s="4"/>
      <c r="B262" s="75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</row>
    <row r="263" ht="15.75" customHeight="1">
      <c r="A263" s="4"/>
      <c r="B263" s="75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</row>
    <row r="264" ht="15.75" customHeight="1">
      <c r="A264" s="4"/>
      <c r="B264" s="75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</row>
    <row r="265" ht="15.75" customHeight="1">
      <c r="A265" s="4"/>
      <c r="B265" s="75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</row>
    <row r="266" ht="15.75" customHeight="1">
      <c r="A266" s="4"/>
      <c r="B266" s="75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</row>
    <row r="267" ht="15.75" customHeight="1">
      <c r="A267" s="4"/>
      <c r="B267" s="75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</row>
    <row r="268" ht="15.75" customHeight="1">
      <c r="A268" s="4"/>
      <c r="B268" s="75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</row>
    <row r="269" ht="15.75" customHeight="1">
      <c r="A269" s="4"/>
      <c r="B269" s="75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</row>
    <row r="270" ht="15.75" customHeight="1">
      <c r="A270" s="4"/>
      <c r="B270" s="75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</row>
    <row r="271" ht="15.75" customHeight="1">
      <c r="A271" s="4"/>
      <c r="B271" s="75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</row>
    <row r="272" ht="15.75" customHeight="1">
      <c r="A272" s="4"/>
      <c r="B272" s="75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</row>
    <row r="273" ht="15.75" customHeight="1">
      <c r="A273" s="4"/>
      <c r="B273" s="75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</row>
    <row r="274" ht="15.75" customHeight="1">
      <c r="A274" s="4"/>
      <c r="B274" s="75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</row>
    <row r="275" ht="15.75" customHeight="1">
      <c r="A275" s="4"/>
      <c r="B275" s="75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</row>
    <row r="276" ht="15.75" customHeight="1">
      <c r="A276" s="4"/>
      <c r="B276" s="75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</row>
    <row r="277" ht="15.75" customHeight="1">
      <c r="A277" s="4"/>
      <c r="B277" s="75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</row>
    <row r="278" ht="15.75" customHeight="1">
      <c r="A278" s="4"/>
      <c r="B278" s="75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</row>
    <row r="279" ht="15.75" customHeight="1">
      <c r="A279" s="4"/>
      <c r="B279" s="75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</row>
    <row r="280" ht="15.75" customHeight="1">
      <c r="A280" s="4"/>
      <c r="B280" s="75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</row>
    <row r="281" ht="15.75" customHeight="1">
      <c r="A281" s="4"/>
      <c r="B281" s="75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</row>
    <row r="282" ht="15.75" customHeight="1">
      <c r="A282" s="4"/>
      <c r="B282" s="75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</row>
    <row r="283" ht="15.75" customHeight="1">
      <c r="A283" s="4"/>
      <c r="B283" s="75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</row>
    <row r="284" ht="15.75" customHeight="1">
      <c r="A284" s="4"/>
      <c r="B284" s="75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</row>
    <row r="285" ht="15.75" customHeight="1">
      <c r="A285" s="4"/>
      <c r="B285" s="75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</row>
    <row r="286" ht="15.75" customHeight="1">
      <c r="A286" s="4"/>
      <c r="B286" s="75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</row>
    <row r="287" ht="15.75" customHeight="1">
      <c r="A287" s="4"/>
      <c r="B287" s="75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</row>
    <row r="288" ht="15.75" customHeight="1">
      <c r="A288" s="4"/>
      <c r="B288" s="75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</row>
    <row r="289" ht="15.75" customHeight="1">
      <c r="A289" s="4"/>
      <c r="B289" s="75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</row>
    <row r="290" ht="15.75" customHeight="1">
      <c r="A290" s="4"/>
      <c r="B290" s="75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</row>
    <row r="291" ht="15.75" customHeight="1">
      <c r="A291" s="4"/>
      <c r="B291" s="75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</row>
    <row r="292" ht="15.75" customHeight="1">
      <c r="A292" s="4"/>
      <c r="B292" s="75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</row>
    <row r="293" ht="15.75" customHeight="1">
      <c r="A293" s="4"/>
      <c r="B293" s="75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</row>
    <row r="294" ht="15.75" customHeight="1">
      <c r="A294" s="4"/>
      <c r="B294" s="75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</row>
    <row r="295" ht="15.75" customHeight="1">
      <c r="A295" s="4"/>
      <c r="B295" s="75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</row>
    <row r="296" ht="15.75" customHeight="1">
      <c r="A296" s="4"/>
      <c r="B296" s="75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</row>
    <row r="297" ht="15.75" customHeight="1">
      <c r="A297" s="4"/>
      <c r="B297" s="75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</row>
    <row r="298" ht="15.75" customHeight="1">
      <c r="A298" s="4"/>
      <c r="B298" s="75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</row>
    <row r="299" ht="15.75" customHeight="1">
      <c r="A299" s="4"/>
      <c r="B299" s="75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</row>
    <row r="300" ht="15.75" customHeight="1">
      <c r="A300" s="4"/>
      <c r="B300" s="75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</row>
    <row r="301" ht="15.75" customHeight="1">
      <c r="A301" s="4"/>
      <c r="B301" s="75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</row>
    <row r="302" ht="15.75" customHeight="1">
      <c r="A302" s="4"/>
      <c r="B302" s="75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</row>
    <row r="303" ht="15.75" customHeight="1">
      <c r="A303" s="4"/>
      <c r="B303" s="75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</row>
    <row r="304" ht="15.75" customHeight="1">
      <c r="A304" s="4"/>
      <c r="B304" s="75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</row>
    <row r="305" ht="15.75" customHeight="1">
      <c r="A305" s="4"/>
      <c r="B305" s="75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</row>
    <row r="306" ht="15.75" customHeight="1">
      <c r="A306" s="4"/>
      <c r="B306" s="75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</row>
    <row r="307" ht="15.75" customHeight="1">
      <c r="A307" s="4"/>
      <c r="B307" s="75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</row>
    <row r="308" ht="15.75" customHeight="1">
      <c r="A308" s="4"/>
      <c r="B308" s="75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</row>
    <row r="309" ht="15.75" customHeight="1">
      <c r="A309" s="4"/>
      <c r="B309" s="75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</row>
    <row r="310" ht="15.75" customHeight="1">
      <c r="A310" s="4"/>
      <c r="B310" s="75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</row>
    <row r="311" ht="15.75" customHeight="1">
      <c r="A311" s="4"/>
      <c r="B311" s="75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</row>
    <row r="312" ht="15.75" customHeight="1">
      <c r="A312" s="4"/>
      <c r="B312" s="75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</row>
    <row r="313" ht="15.75" customHeight="1">
      <c r="A313" s="4"/>
      <c r="B313" s="75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</row>
    <row r="314" ht="15.75" customHeight="1">
      <c r="A314" s="4"/>
      <c r="B314" s="75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</row>
    <row r="315" ht="15.75" customHeight="1">
      <c r="A315" s="4"/>
      <c r="B315" s="75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</row>
    <row r="316" ht="15.75" customHeight="1">
      <c r="A316" s="4"/>
      <c r="B316" s="75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</row>
    <row r="317" ht="15.75" customHeight="1">
      <c r="A317" s="4"/>
      <c r="B317" s="75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</row>
    <row r="318" ht="15.75" customHeight="1">
      <c r="A318" s="4"/>
      <c r="B318" s="75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</row>
    <row r="319" ht="15.75" customHeight="1">
      <c r="A319" s="4"/>
      <c r="B319" s="75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</row>
    <row r="320" ht="15.75" customHeight="1">
      <c r="A320" s="4"/>
      <c r="B320" s="75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</row>
    <row r="321" ht="15.75" customHeight="1">
      <c r="A321" s="4"/>
      <c r="B321" s="75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</row>
    <row r="322" ht="15.75" customHeight="1">
      <c r="A322" s="4"/>
      <c r="B322" s="75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</row>
    <row r="323" ht="15.75" customHeight="1">
      <c r="A323" s="4"/>
      <c r="B323" s="75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</row>
    <row r="324" ht="15.75" customHeight="1">
      <c r="A324" s="4"/>
      <c r="B324" s="75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</row>
    <row r="325" ht="15.75" customHeight="1">
      <c r="A325" s="4"/>
      <c r="B325" s="75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</row>
    <row r="326" ht="15.75" customHeight="1">
      <c r="A326" s="4"/>
      <c r="B326" s="75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</row>
    <row r="327" ht="15.75" customHeight="1">
      <c r="A327" s="4"/>
      <c r="B327" s="75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</row>
    <row r="328" ht="15.75" customHeight="1">
      <c r="A328" s="4"/>
      <c r="B328" s="75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</row>
    <row r="329" ht="15.75" customHeight="1">
      <c r="A329" s="4"/>
      <c r="B329" s="75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</row>
    <row r="330" ht="15.75" customHeight="1">
      <c r="A330" s="4"/>
      <c r="B330" s="75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</row>
    <row r="331" ht="15.75" customHeight="1">
      <c r="A331" s="4"/>
      <c r="B331" s="75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</row>
    <row r="332" ht="15.75" customHeight="1">
      <c r="A332" s="4"/>
      <c r="B332" s="75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</row>
    <row r="333" ht="15.75" customHeight="1">
      <c r="A333" s="4"/>
      <c r="B333" s="75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</row>
    <row r="334" ht="15.75" customHeight="1">
      <c r="A334" s="4"/>
      <c r="B334" s="75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</row>
    <row r="335" ht="15.75" customHeight="1">
      <c r="A335" s="4"/>
      <c r="B335" s="75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</row>
    <row r="336" ht="15.75" customHeight="1">
      <c r="A336" s="4"/>
      <c r="B336" s="75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</row>
    <row r="337" ht="15.75" customHeight="1">
      <c r="A337" s="4"/>
      <c r="B337" s="75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</row>
    <row r="338" ht="15.75" customHeight="1">
      <c r="A338" s="4"/>
      <c r="B338" s="75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</row>
    <row r="339" ht="15.75" customHeight="1">
      <c r="A339" s="4"/>
      <c r="B339" s="75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</row>
    <row r="340" ht="15.75" customHeight="1">
      <c r="A340" s="4"/>
      <c r="B340" s="75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</row>
    <row r="341" ht="15.75" customHeight="1">
      <c r="A341" s="4"/>
      <c r="B341" s="75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</row>
    <row r="342" ht="15.75" customHeight="1">
      <c r="A342" s="4"/>
      <c r="B342" s="75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</row>
    <row r="343" ht="15.75" customHeight="1">
      <c r="A343" s="4"/>
      <c r="B343" s="75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</row>
    <row r="344" ht="15.75" customHeight="1">
      <c r="A344" s="4"/>
      <c r="B344" s="75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</row>
    <row r="345" ht="15.75" customHeight="1">
      <c r="A345" s="4"/>
      <c r="B345" s="75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</row>
    <row r="346" ht="15.75" customHeight="1">
      <c r="A346" s="4"/>
      <c r="B346" s="75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</row>
    <row r="347" ht="15.75" customHeight="1">
      <c r="A347" s="4"/>
      <c r="B347" s="75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</row>
    <row r="348" ht="15.75" customHeight="1">
      <c r="A348" s="4"/>
      <c r="B348" s="75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</row>
    <row r="349" ht="15.75" customHeight="1">
      <c r="A349" s="4"/>
      <c r="B349" s="75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</row>
    <row r="350" ht="15.75" customHeight="1">
      <c r="A350" s="4"/>
      <c r="B350" s="75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</row>
    <row r="351" ht="15.75" customHeight="1">
      <c r="A351" s="4"/>
      <c r="B351" s="75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</row>
    <row r="352" ht="15.75" customHeight="1">
      <c r="A352" s="4"/>
      <c r="B352" s="75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</row>
    <row r="353" ht="15.75" customHeight="1">
      <c r="A353" s="4"/>
      <c r="B353" s="75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</row>
    <row r="354" ht="15.75" customHeight="1">
      <c r="A354" s="4"/>
      <c r="B354" s="75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</row>
    <row r="355" ht="15.75" customHeight="1">
      <c r="A355" s="4"/>
      <c r="B355" s="75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</row>
    <row r="356" ht="15.75" customHeight="1">
      <c r="A356" s="4"/>
      <c r="B356" s="75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</row>
    <row r="357" ht="15.75" customHeight="1">
      <c r="A357" s="4"/>
      <c r="B357" s="75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</row>
    <row r="358" ht="15.75" customHeight="1">
      <c r="A358" s="4"/>
      <c r="B358" s="75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</row>
    <row r="359" ht="15.75" customHeight="1">
      <c r="A359" s="4"/>
      <c r="B359" s="75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</row>
    <row r="360" ht="15.75" customHeight="1">
      <c r="A360" s="4"/>
      <c r="B360" s="75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</row>
    <row r="361" ht="15.75" customHeight="1">
      <c r="A361" s="4"/>
      <c r="B361" s="75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</row>
    <row r="362" ht="15.75" customHeight="1">
      <c r="A362" s="4"/>
      <c r="B362" s="75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</row>
    <row r="363" ht="15.75" customHeight="1">
      <c r="A363" s="4"/>
      <c r="B363" s="75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</row>
    <row r="364" ht="15.75" customHeight="1">
      <c r="A364" s="4"/>
      <c r="B364" s="75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</row>
    <row r="365" ht="15.75" customHeight="1">
      <c r="A365" s="4"/>
      <c r="B365" s="75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</row>
    <row r="366" ht="15.75" customHeight="1">
      <c r="A366" s="4"/>
      <c r="B366" s="75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</row>
    <row r="367" ht="15.75" customHeight="1">
      <c r="A367" s="4"/>
      <c r="B367" s="75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</row>
    <row r="368" ht="15.75" customHeight="1">
      <c r="A368" s="4"/>
      <c r="B368" s="75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</row>
    <row r="369" ht="15.75" customHeight="1">
      <c r="A369" s="4"/>
      <c r="B369" s="75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</row>
    <row r="370" ht="15.75" customHeight="1">
      <c r="A370" s="4"/>
      <c r="B370" s="75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</row>
    <row r="371" ht="15.75" customHeight="1">
      <c r="A371" s="4"/>
      <c r="B371" s="75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</row>
    <row r="372" ht="15.75" customHeight="1">
      <c r="A372" s="4"/>
      <c r="B372" s="75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</row>
    <row r="373" ht="15.75" customHeight="1">
      <c r="A373" s="4"/>
      <c r="B373" s="75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</row>
    <row r="374" ht="15.75" customHeight="1">
      <c r="A374" s="4"/>
      <c r="B374" s="75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</row>
    <row r="375" ht="15.75" customHeight="1">
      <c r="A375" s="4"/>
      <c r="B375" s="75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</row>
    <row r="376" ht="15.75" customHeight="1">
      <c r="A376" s="4"/>
      <c r="B376" s="75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</row>
    <row r="377" ht="15.75" customHeight="1">
      <c r="A377" s="4"/>
      <c r="B377" s="75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</row>
    <row r="378" ht="15.75" customHeight="1">
      <c r="A378" s="4"/>
      <c r="B378" s="75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</row>
    <row r="379" ht="15.75" customHeight="1">
      <c r="A379" s="4"/>
      <c r="B379" s="75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</row>
    <row r="380" ht="15.75" customHeight="1">
      <c r="A380" s="4"/>
      <c r="B380" s="75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</row>
    <row r="381" ht="15.75" customHeight="1">
      <c r="A381" s="4"/>
      <c r="B381" s="75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</row>
    <row r="382" ht="15.75" customHeight="1">
      <c r="A382" s="4"/>
      <c r="B382" s="75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</row>
    <row r="383" ht="15.75" customHeight="1">
      <c r="A383" s="4"/>
      <c r="B383" s="75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</row>
    <row r="384" ht="15.75" customHeight="1">
      <c r="A384" s="4"/>
      <c r="B384" s="75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</row>
    <row r="385" ht="15.75" customHeight="1">
      <c r="A385" s="4"/>
      <c r="B385" s="75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</row>
    <row r="386" ht="15.75" customHeight="1">
      <c r="A386" s="4"/>
      <c r="B386" s="75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</row>
    <row r="387" ht="15.75" customHeight="1">
      <c r="A387" s="4"/>
      <c r="B387" s="75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</row>
    <row r="388" ht="15.75" customHeight="1">
      <c r="A388" s="4"/>
      <c r="B388" s="75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</row>
    <row r="389" ht="15.75" customHeight="1">
      <c r="A389" s="4"/>
      <c r="B389" s="75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</row>
    <row r="390" ht="15.75" customHeight="1">
      <c r="A390" s="4"/>
      <c r="B390" s="75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</row>
    <row r="391" ht="15.75" customHeight="1">
      <c r="A391" s="4"/>
      <c r="B391" s="75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</row>
    <row r="392" ht="15.75" customHeight="1">
      <c r="A392" s="4"/>
      <c r="B392" s="75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</row>
    <row r="393" ht="15.75" customHeight="1">
      <c r="A393" s="4"/>
      <c r="B393" s="75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</row>
    <row r="394" ht="15.75" customHeight="1">
      <c r="A394" s="4"/>
      <c r="B394" s="75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</row>
    <row r="395" ht="15.75" customHeight="1">
      <c r="A395" s="4"/>
      <c r="B395" s="75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</row>
    <row r="396" ht="15.75" customHeight="1">
      <c r="A396" s="4"/>
      <c r="B396" s="75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</row>
    <row r="397" ht="15.75" customHeight="1">
      <c r="A397" s="4"/>
      <c r="B397" s="75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</row>
    <row r="398" ht="15.75" customHeight="1">
      <c r="A398" s="4"/>
      <c r="B398" s="75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</row>
    <row r="399" ht="15.75" customHeight="1">
      <c r="A399" s="4"/>
      <c r="B399" s="75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</row>
    <row r="400" ht="15.75" customHeight="1">
      <c r="A400" s="4"/>
      <c r="B400" s="75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</row>
    <row r="401" ht="15.75" customHeight="1">
      <c r="A401" s="4"/>
      <c r="B401" s="75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</row>
    <row r="402" ht="15.75" customHeight="1">
      <c r="A402" s="4"/>
      <c r="B402" s="75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</row>
    <row r="403" ht="15.75" customHeight="1">
      <c r="A403" s="4"/>
      <c r="B403" s="75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</row>
    <row r="404" ht="15.75" customHeight="1">
      <c r="A404" s="4"/>
      <c r="B404" s="75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</row>
    <row r="405" ht="15.75" customHeight="1">
      <c r="A405" s="4"/>
      <c r="B405" s="75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</row>
    <row r="406" ht="15.75" customHeight="1">
      <c r="A406" s="4"/>
      <c r="B406" s="75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</row>
    <row r="407" ht="15.75" customHeight="1">
      <c r="A407" s="4"/>
      <c r="B407" s="75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</row>
    <row r="408" ht="15.75" customHeight="1">
      <c r="A408" s="4"/>
      <c r="B408" s="75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</row>
    <row r="409" ht="15.75" customHeight="1">
      <c r="A409" s="4"/>
      <c r="B409" s="75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</row>
    <row r="410" ht="15.75" customHeight="1">
      <c r="A410" s="4"/>
      <c r="B410" s="75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</row>
    <row r="411" ht="15.75" customHeight="1">
      <c r="A411" s="4"/>
      <c r="B411" s="75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</row>
    <row r="412" ht="15.75" customHeight="1">
      <c r="A412" s="4"/>
      <c r="B412" s="75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</row>
    <row r="413" ht="15.75" customHeight="1">
      <c r="A413" s="4"/>
      <c r="B413" s="75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</row>
    <row r="414" ht="15.75" customHeight="1">
      <c r="A414" s="4"/>
      <c r="B414" s="75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</row>
    <row r="415" ht="15.75" customHeight="1">
      <c r="A415" s="4"/>
      <c r="B415" s="75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</row>
    <row r="416" ht="15.75" customHeight="1">
      <c r="A416" s="4"/>
      <c r="B416" s="75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</row>
    <row r="417" ht="15.75" customHeight="1">
      <c r="A417" s="4"/>
      <c r="B417" s="75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</row>
    <row r="418" ht="15.75" customHeight="1">
      <c r="A418" s="4"/>
      <c r="B418" s="75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</row>
    <row r="419" ht="15.75" customHeight="1">
      <c r="A419" s="4"/>
      <c r="B419" s="75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</row>
    <row r="420" ht="15.75" customHeight="1">
      <c r="A420" s="4"/>
      <c r="B420" s="75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</row>
    <row r="421" ht="15.75" customHeight="1">
      <c r="A421" s="4"/>
      <c r="B421" s="75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</row>
    <row r="422" ht="15.75" customHeight="1">
      <c r="A422" s="4"/>
      <c r="B422" s="75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</row>
    <row r="423" ht="15.75" customHeight="1">
      <c r="A423" s="4"/>
      <c r="B423" s="75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</row>
    <row r="424" ht="15.75" customHeight="1">
      <c r="A424" s="4"/>
      <c r="B424" s="75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</row>
    <row r="425" ht="15.75" customHeight="1">
      <c r="A425" s="4"/>
      <c r="B425" s="75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</row>
    <row r="426" ht="15.75" customHeight="1">
      <c r="A426" s="4"/>
      <c r="B426" s="75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</row>
    <row r="427" ht="15.75" customHeight="1">
      <c r="A427" s="4"/>
      <c r="B427" s="75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</row>
    <row r="428" ht="15.75" customHeight="1">
      <c r="A428" s="4"/>
      <c r="B428" s="75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</row>
    <row r="429" ht="15.75" customHeight="1">
      <c r="A429" s="4"/>
      <c r="B429" s="75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</row>
    <row r="430" ht="15.75" customHeight="1">
      <c r="A430" s="4"/>
      <c r="B430" s="75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</row>
    <row r="431" ht="15.75" customHeight="1">
      <c r="A431" s="4"/>
      <c r="B431" s="75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</row>
    <row r="432" ht="15.75" customHeight="1">
      <c r="A432" s="4"/>
      <c r="B432" s="75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</row>
    <row r="433" ht="15.75" customHeight="1">
      <c r="A433" s="4"/>
      <c r="B433" s="75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</row>
    <row r="434" ht="15.75" customHeight="1">
      <c r="A434" s="4"/>
      <c r="B434" s="75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</row>
    <row r="435" ht="15.75" customHeight="1">
      <c r="A435" s="4"/>
      <c r="B435" s="75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</row>
    <row r="436" ht="15.75" customHeight="1">
      <c r="A436" s="4"/>
      <c r="B436" s="75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</row>
    <row r="437" ht="15.75" customHeight="1">
      <c r="A437" s="4"/>
      <c r="B437" s="75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</row>
    <row r="438" ht="15.75" customHeight="1">
      <c r="A438" s="4"/>
      <c r="B438" s="75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</row>
    <row r="439" ht="15.75" customHeight="1">
      <c r="A439" s="4"/>
      <c r="B439" s="75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</row>
    <row r="440" ht="15.75" customHeight="1">
      <c r="A440" s="4"/>
      <c r="B440" s="75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</row>
    <row r="441" ht="15.75" customHeight="1">
      <c r="A441" s="4"/>
      <c r="B441" s="75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</row>
    <row r="442" ht="15.75" customHeight="1">
      <c r="A442" s="4"/>
      <c r="B442" s="75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</row>
    <row r="443" ht="15.75" customHeight="1">
      <c r="A443" s="4"/>
      <c r="B443" s="75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</row>
    <row r="444" ht="15.75" customHeight="1">
      <c r="A444" s="4"/>
      <c r="B444" s="75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</row>
    <row r="445" ht="15.75" customHeight="1">
      <c r="A445" s="4"/>
      <c r="B445" s="75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</row>
    <row r="446" ht="15.75" customHeight="1">
      <c r="A446" s="4"/>
      <c r="B446" s="75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</row>
    <row r="447" ht="15.75" customHeight="1">
      <c r="A447" s="4"/>
      <c r="B447" s="75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</row>
    <row r="448" ht="15.75" customHeight="1">
      <c r="A448" s="4"/>
      <c r="B448" s="75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</row>
    <row r="449" ht="15.75" customHeight="1">
      <c r="A449" s="4"/>
      <c r="B449" s="75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</row>
    <row r="450" ht="15.75" customHeight="1">
      <c r="A450" s="4"/>
      <c r="B450" s="75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</row>
    <row r="451" ht="15.75" customHeight="1">
      <c r="A451" s="4"/>
      <c r="B451" s="75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</row>
    <row r="452" ht="15.75" customHeight="1">
      <c r="A452" s="4"/>
      <c r="B452" s="75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</row>
    <row r="453" ht="15.75" customHeight="1">
      <c r="A453" s="4"/>
      <c r="B453" s="75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</row>
    <row r="454" ht="15.75" customHeight="1">
      <c r="A454" s="4"/>
      <c r="B454" s="75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</row>
    <row r="455" ht="15.75" customHeight="1">
      <c r="A455" s="4"/>
      <c r="B455" s="75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</row>
    <row r="456" ht="15.75" customHeight="1">
      <c r="A456" s="4"/>
      <c r="B456" s="75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</row>
    <row r="457" ht="15.75" customHeight="1">
      <c r="A457" s="4"/>
      <c r="B457" s="75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</row>
    <row r="458" ht="15.75" customHeight="1">
      <c r="A458" s="4"/>
      <c r="B458" s="75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</row>
    <row r="459" ht="15.75" customHeight="1">
      <c r="A459" s="4"/>
      <c r="B459" s="75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</row>
    <row r="460" ht="15.75" customHeight="1">
      <c r="A460" s="4"/>
      <c r="B460" s="75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</row>
    <row r="461" ht="15.75" customHeight="1">
      <c r="A461" s="4"/>
      <c r="B461" s="75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</row>
    <row r="462" ht="15.75" customHeight="1">
      <c r="A462" s="4"/>
      <c r="B462" s="75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</row>
    <row r="463" ht="15.75" customHeight="1">
      <c r="A463" s="4"/>
      <c r="B463" s="75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</row>
    <row r="464" ht="15.75" customHeight="1">
      <c r="A464" s="4"/>
      <c r="B464" s="75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</row>
    <row r="465" ht="15.75" customHeight="1">
      <c r="A465" s="4"/>
      <c r="B465" s="75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</row>
    <row r="466" ht="15.75" customHeight="1">
      <c r="A466" s="4"/>
      <c r="B466" s="75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</row>
    <row r="467" ht="15.75" customHeight="1">
      <c r="A467" s="4"/>
      <c r="B467" s="75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</row>
    <row r="468" ht="15.75" customHeight="1">
      <c r="A468" s="4"/>
      <c r="B468" s="75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</row>
    <row r="469" ht="15.75" customHeight="1">
      <c r="A469" s="4"/>
      <c r="B469" s="75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</row>
    <row r="470" ht="15.75" customHeight="1">
      <c r="A470" s="4"/>
      <c r="B470" s="75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</row>
    <row r="471" ht="15.75" customHeight="1">
      <c r="A471" s="4"/>
      <c r="B471" s="75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</row>
    <row r="472" ht="15.75" customHeight="1">
      <c r="A472" s="4"/>
      <c r="B472" s="75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</row>
    <row r="473" ht="15.75" customHeight="1">
      <c r="A473" s="4"/>
      <c r="B473" s="75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</row>
    <row r="474" ht="15.75" customHeight="1">
      <c r="A474" s="4"/>
      <c r="B474" s="75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</row>
    <row r="475" ht="15.75" customHeight="1">
      <c r="A475" s="4"/>
      <c r="B475" s="75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</row>
    <row r="476" ht="15.75" customHeight="1">
      <c r="A476" s="4"/>
      <c r="B476" s="75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</row>
    <row r="477" ht="15.75" customHeight="1">
      <c r="A477" s="4"/>
      <c r="B477" s="75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</row>
    <row r="478" ht="15.75" customHeight="1">
      <c r="A478" s="4"/>
      <c r="B478" s="75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</row>
    <row r="479" ht="15.75" customHeight="1">
      <c r="A479" s="4"/>
      <c r="B479" s="75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</row>
    <row r="480" ht="15.75" customHeight="1">
      <c r="A480" s="4"/>
      <c r="B480" s="75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</row>
    <row r="481" ht="15.75" customHeight="1">
      <c r="A481" s="4"/>
      <c r="B481" s="75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</row>
    <row r="482" ht="15.75" customHeight="1">
      <c r="A482" s="4"/>
      <c r="B482" s="75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</row>
    <row r="483" ht="15.75" customHeight="1">
      <c r="A483" s="4"/>
      <c r="B483" s="75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</row>
    <row r="484" ht="15.75" customHeight="1">
      <c r="A484" s="4"/>
      <c r="B484" s="75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</row>
    <row r="485" ht="15.75" customHeight="1">
      <c r="A485" s="4"/>
      <c r="B485" s="75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</row>
    <row r="486" ht="15.75" customHeight="1">
      <c r="A486" s="4"/>
      <c r="B486" s="75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</row>
    <row r="487" ht="15.75" customHeight="1">
      <c r="A487" s="4"/>
      <c r="B487" s="75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</row>
    <row r="488" ht="15.75" customHeight="1">
      <c r="A488" s="4"/>
      <c r="B488" s="75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</row>
    <row r="489" ht="15.75" customHeight="1">
      <c r="A489" s="4"/>
      <c r="B489" s="75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</row>
    <row r="490" ht="15.75" customHeight="1">
      <c r="A490" s="4"/>
      <c r="B490" s="75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</row>
    <row r="491" ht="15.75" customHeight="1">
      <c r="A491" s="4"/>
      <c r="B491" s="75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</row>
    <row r="492" ht="15.75" customHeight="1">
      <c r="A492" s="4"/>
      <c r="B492" s="75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</row>
    <row r="493" ht="15.75" customHeight="1">
      <c r="A493" s="4"/>
      <c r="B493" s="75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</row>
    <row r="494" ht="15.75" customHeight="1">
      <c r="A494" s="4"/>
      <c r="B494" s="75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</row>
    <row r="495" ht="15.75" customHeight="1">
      <c r="A495" s="4"/>
      <c r="B495" s="75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</row>
    <row r="496" ht="15.75" customHeight="1">
      <c r="A496" s="4"/>
      <c r="B496" s="75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</row>
    <row r="497" ht="15.75" customHeight="1">
      <c r="A497" s="4"/>
      <c r="B497" s="75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</row>
    <row r="498" ht="15.75" customHeight="1">
      <c r="A498" s="4"/>
      <c r="B498" s="75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</row>
    <row r="499" ht="15.75" customHeight="1">
      <c r="A499" s="4"/>
      <c r="B499" s="75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</row>
    <row r="500" ht="15.75" customHeight="1">
      <c r="A500" s="4"/>
      <c r="B500" s="75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</row>
    <row r="501" ht="15.75" customHeight="1">
      <c r="A501" s="4"/>
      <c r="B501" s="75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</row>
    <row r="502" ht="15.75" customHeight="1">
      <c r="A502" s="4"/>
      <c r="B502" s="75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</row>
    <row r="503" ht="15.75" customHeight="1">
      <c r="A503" s="4"/>
      <c r="B503" s="75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</row>
    <row r="504" ht="15.75" customHeight="1">
      <c r="A504" s="4"/>
      <c r="B504" s="75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</row>
    <row r="505" ht="15.75" customHeight="1">
      <c r="A505" s="4"/>
      <c r="B505" s="75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</row>
    <row r="506" ht="15.75" customHeight="1">
      <c r="A506" s="4"/>
      <c r="B506" s="75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</row>
    <row r="507" ht="15.75" customHeight="1">
      <c r="A507" s="4"/>
      <c r="B507" s="75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</row>
    <row r="508" ht="15.75" customHeight="1">
      <c r="A508" s="4"/>
      <c r="B508" s="75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</row>
    <row r="509" ht="15.75" customHeight="1">
      <c r="A509" s="4"/>
      <c r="B509" s="75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</row>
    <row r="510" ht="15.75" customHeight="1">
      <c r="A510" s="4"/>
      <c r="B510" s="75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</row>
    <row r="511" ht="15.75" customHeight="1">
      <c r="A511" s="4"/>
      <c r="B511" s="75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</row>
    <row r="512" ht="15.75" customHeight="1">
      <c r="A512" s="4"/>
      <c r="B512" s="75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</row>
    <row r="513" ht="15.75" customHeight="1">
      <c r="A513" s="4"/>
      <c r="B513" s="75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</row>
    <row r="514" ht="15.75" customHeight="1">
      <c r="A514" s="4"/>
      <c r="B514" s="75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</row>
    <row r="515" ht="15.75" customHeight="1">
      <c r="A515" s="4"/>
      <c r="B515" s="75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</row>
    <row r="516" ht="15.75" customHeight="1">
      <c r="A516" s="4"/>
      <c r="B516" s="75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</row>
    <row r="517" ht="15.75" customHeight="1">
      <c r="A517" s="4"/>
      <c r="B517" s="75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</row>
    <row r="518" ht="15.75" customHeight="1">
      <c r="A518" s="4"/>
      <c r="B518" s="75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</row>
    <row r="519" ht="15.75" customHeight="1">
      <c r="A519" s="4"/>
      <c r="B519" s="75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</row>
    <row r="520" ht="15.75" customHeight="1">
      <c r="A520" s="4"/>
      <c r="B520" s="75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</row>
    <row r="521" ht="15.75" customHeight="1">
      <c r="A521" s="4"/>
      <c r="B521" s="75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</row>
    <row r="522" ht="15.75" customHeight="1">
      <c r="A522" s="4"/>
      <c r="B522" s="75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</row>
    <row r="523" ht="15.75" customHeight="1">
      <c r="A523" s="4"/>
      <c r="B523" s="75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</row>
    <row r="524" ht="15.75" customHeight="1">
      <c r="A524" s="4"/>
      <c r="B524" s="75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</row>
    <row r="525" ht="15.75" customHeight="1">
      <c r="A525" s="4"/>
      <c r="B525" s="75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</row>
    <row r="526" ht="15.75" customHeight="1">
      <c r="A526" s="4"/>
      <c r="B526" s="75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</row>
    <row r="527" ht="15.75" customHeight="1">
      <c r="A527" s="4"/>
      <c r="B527" s="75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</row>
    <row r="528" ht="15.75" customHeight="1">
      <c r="A528" s="4"/>
      <c r="B528" s="75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</row>
    <row r="529" ht="15.75" customHeight="1">
      <c r="A529" s="4"/>
      <c r="B529" s="75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</row>
    <row r="530" ht="15.75" customHeight="1">
      <c r="A530" s="4"/>
      <c r="B530" s="75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</row>
    <row r="531" ht="15.75" customHeight="1">
      <c r="A531" s="4"/>
      <c r="B531" s="75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</row>
    <row r="532" ht="15.75" customHeight="1">
      <c r="A532" s="4"/>
      <c r="B532" s="75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</row>
    <row r="533" ht="15.75" customHeight="1">
      <c r="A533" s="4"/>
      <c r="B533" s="75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</row>
    <row r="534" ht="15.75" customHeight="1">
      <c r="A534" s="4"/>
      <c r="B534" s="75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</row>
    <row r="535" ht="15.75" customHeight="1">
      <c r="A535" s="4"/>
      <c r="B535" s="75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</row>
    <row r="536" ht="15.75" customHeight="1">
      <c r="A536" s="4"/>
      <c r="B536" s="75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</row>
    <row r="537" ht="15.75" customHeight="1">
      <c r="A537" s="4"/>
      <c r="B537" s="75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</row>
    <row r="538" ht="15.75" customHeight="1">
      <c r="A538" s="4"/>
      <c r="B538" s="75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</row>
    <row r="539" ht="15.75" customHeight="1">
      <c r="A539" s="4"/>
      <c r="B539" s="75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</row>
    <row r="540" ht="15.75" customHeight="1">
      <c r="A540" s="4"/>
      <c r="B540" s="75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</row>
    <row r="541" ht="15.75" customHeight="1">
      <c r="A541" s="4"/>
      <c r="B541" s="75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</row>
    <row r="542" ht="15.75" customHeight="1">
      <c r="A542" s="4"/>
      <c r="B542" s="75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</row>
    <row r="543" ht="15.75" customHeight="1">
      <c r="A543" s="4"/>
      <c r="B543" s="75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</row>
    <row r="544" ht="15.75" customHeight="1">
      <c r="A544" s="4"/>
      <c r="B544" s="75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</row>
    <row r="545" ht="15.75" customHeight="1">
      <c r="A545" s="4"/>
      <c r="B545" s="75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</row>
    <row r="546" ht="15.75" customHeight="1">
      <c r="A546" s="4"/>
      <c r="B546" s="75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</row>
    <row r="547" ht="15.75" customHeight="1">
      <c r="A547" s="4"/>
      <c r="B547" s="75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</row>
    <row r="548" ht="15.75" customHeight="1">
      <c r="A548" s="4"/>
      <c r="B548" s="75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</row>
    <row r="549" ht="15.75" customHeight="1">
      <c r="A549" s="4"/>
      <c r="B549" s="75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</row>
    <row r="550" ht="15.75" customHeight="1">
      <c r="A550" s="4"/>
      <c r="B550" s="75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</row>
    <row r="551" ht="15.75" customHeight="1">
      <c r="A551" s="4"/>
      <c r="B551" s="75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</row>
    <row r="552" ht="15.75" customHeight="1">
      <c r="A552" s="4"/>
      <c r="B552" s="75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</row>
    <row r="553" ht="15.75" customHeight="1">
      <c r="A553" s="4"/>
      <c r="B553" s="75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</row>
    <row r="554" ht="15.75" customHeight="1">
      <c r="A554" s="4"/>
      <c r="B554" s="75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</row>
    <row r="555" ht="15.75" customHeight="1">
      <c r="A555" s="4"/>
      <c r="B555" s="75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</row>
    <row r="556" ht="15.75" customHeight="1">
      <c r="A556" s="4"/>
      <c r="B556" s="75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</row>
    <row r="557" ht="15.75" customHeight="1">
      <c r="A557" s="4"/>
      <c r="B557" s="75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</row>
    <row r="558" ht="15.75" customHeight="1">
      <c r="A558" s="4"/>
      <c r="B558" s="75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</row>
    <row r="559" ht="15.75" customHeight="1">
      <c r="A559" s="4"/>
      <c r="B559" s="75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</row>
    <row r="560" ht="15.75" customHeight="1">
      <c r="A560" s="4"/>
      <c r="B560" s="75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</row>
    <row r="561" ht="15.75" customHeight="1">
      <c r="A561" s="4"/>
      <c r="B561" s="75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</row>
    <row r="562" ht="15.75" customHeight="1">
      <c r="A562" s="4"/>
      <c r="B562" s="75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</row>
    <row r="563" ht="15.75" customHeight="1">
      <c r="A563" s="4"/>
      <c r="B563" s="75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</row>
    <row r="564" ht="15.75" customHeight="1">
      <c r="A564" s="4"/>
      <c r="B564" s="75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</row>
    <row r="565" ht="15.75" customHeight="1">
      <c r="A565" s="4"/>
      <c r="B565" s="75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</row>
    <row r="566" ht="15.75" customHeight="1">
      <c r="A566" s="4"/>
      <c r="B566" s="75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</row>
    <row r="567" ht="15.75" customHeight="1">
      <c r="A567" s="4"/>
      <c r="B567" s="75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</row>
    <row r="568" ht="15.75" customHeight="1">
      <c r="A568" s="4"/>
      <c r="B568" s="75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</row>
    <row r="569" ht="15.75" customHeight="1">
      <c r="A569" s="4"/>
      <c r="B569" s="75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</row>
    <row r="570" ht="15.75" customHeight="1">
      <c r="A570" s="4"/>
      <c r="B570" s="75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</row>
    <row r="571" ht="15.75" customHeight="1">
      <c r="A571" s="4"/>
      <c r="B571" s="75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</row>
    <row r="572" ht="15.75" customHeight="1">
      <c r="A572" s="4"/>
      <c r="B572" s="75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</row>
    <row r="573" ht="15.75" customHeight="1">
      <c r="A573" s="4"/>
      <c r="B573" s="75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</row>
    <row r="574" ht="15.75" customHeight="1">
      <c r="A574" s="4"/>
      <c r="B574" s="75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</row>
    <row r="575" ht="15.75" customHeight="1">
      <c r="A575" s="4"/>
      <c r="B575" s="75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</row>
    <row r="576" ht="15.75" customHeight="1">
      <c r="A576" s="4"/>
      <c r="B576" s="75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</row>
    <row r="577" ht="15.75" customHeight="1">
      <c r="A577" s="4"/>
      <c r="B577" s="75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</row>
    <row r="578" ht="15.75" customHeight="1">
      <c r="A578" s="4"/>
      <c r="B578" s="75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</row>
    <row r="579" ht="15.75" customHeight="1">
      <c r="A579" s="4"/>
      <c r="B579" s="75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</row>
    <row r="580" ht="15.75" customHeight="1">
      <c r="A580" s="4"/>
      <c r="B580" s="75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</row>
    <row r="581" ht="15.75" customHeight="1">
      <c r="A581" s="4"/>
      <c r="B581" s="75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</row>
    <row r="582" ht="15.75" customHeight="1">
      <c r="A582" s="4"/>
      <c r="B582" s="75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</row>
    <row r="583" ht="15.75" customHeight="1">
      <c r="A583" s="4"/>
      <c r="B583" s="75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</row>
    <row r="584" ht="15.75" customHeight="1">
      <c r="A584" s="4"/>
      <c r="B584" s="75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</row>
    <row r="585" ht="15.75" customHeight="1">
      <c r="A585" s="4"/>
      <c r="B585" s="75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</row>
    <row r="586" ht="15.75" customHeight="1">
      <c r="A586" s="4"/>
      <c r="B586" s="75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</row>
    <row r="587" ht="15.75" customHeight="1">
      <c r="A587" s="4"/>
      <c r="B587" s="75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</row>
    <row r="588" ht="15.75" customHeight="1">
      <c r="A588" s="4"/>
      <c r="B588" s="75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</row>
    <row r="589" ht="15.75" customHeight="1">
      <c r="A589" s="4"/>
      <c r="B589" s="75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</row>
    <row r="590" ht="15.75" customHeight="1">
      <c r="A590" s="4"/>
      <c r="B590" s="75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</row>
    <row r="591" ht="15.75" customHeight="1">
      <c r="A591" s="4"/>
      <c r="B591" s="75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</row>
    <row r="592" ht="15.75" customHeight="1">
      <c r="A592" s="4"/>
      <c r="B592" s="75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</row>
    <row r="593" ht="15.75" customHeight="1">
      <c r="A593" s="4"/>
      <c r="B593" s="75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</row>
    <row r="594" ht="15.75" customHeight="1">
      <c r="A594" s="4"/>
      <c r="B594" s="75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</row>
    <row r="595" ht="15.75" customHeight="1">
      <c r="A595" s="4"/>
      <c r="B595" s="75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</row>
    <row r="596" ht="15.75" customHeight="1">
      <c r="A596" s="4"/>
      <c r="B596" s="75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</row>
    <row r="597" ht="15.75" customHeight="1">
      <c r="A597" s="4"/>
      <c r="B597" s="75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</row>
    <row r="598" ht="15.75" customHeight="1">
      <c r="A598" s="4"/>
      <c r="B598" s="75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</row>
    <row r="599" ht="15.75" customHeight="1">
      <c r="A599" s="4"/>
      <c r="B599" s="75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</row>
    <row r="600" ht="15.75" customHeight="1">
      <c r="A600" s="4"/>
      <c r="B600" s="75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</row>
    <row r="601" ht="15.75" customHeight="1">
      <c r="A601" s="4"/>
      <c r="B601" s="75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</row>
    <row r="602" ht="15.75" customHeight="1">
      <c r="A602" s="4"/>
      <c r="B602" s="75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</row>
    <row r="603" ht="15.75" customHeight="1">
      <c r="A603" s="4"/>
      <c r="B603" s="75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</row>
    <row r="604" ht="15.75" customHeight="1">
      <c r="A604" s="4"/>
      <c r="B604" s="75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</row>
    <row r="605" ht="15.75" customHeight="1">
      <c r="A605" s="4"/>
      <c r="B605" s="75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</row>
    <row r="606" ht="15.75" customHeight="1">
      <c r="A606" s="4"/>
      <c r="B606" s="75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</row>
    <row r="607" ht="15.75" customHeight="1">
      <c r="A607" s="4"/>
      <c r="B607" s="75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</row>
    <row r="608" ht="15.75" customHeight="1">
      <c r="A608" s="4"/>
      <c r="B608" s="75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</row>
    <row r="609" ht="15.75" customHeight="1">
      <c r="A609" s="4"/>
      <c r="B609" s="75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</row>
    <row r="610" ht="15.75" customHeight="1">
      <c r="A610" s="4"/>
      <c r="B610" s="75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</row>
    <row r="611" ht="15.75" customHeight="1">
      <c r="A611" s="4"/>
      <c r="B611" s="75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</row>
    <row r="612" ht="15.75" customHeight="1">
      <c r="A612" s="4"/>
      <c r="B612" s="75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</row>
    <row r="613" ht="15.75" customHeight="1">
      <c r="A613" s="4"/>
      <c r="B613" s="75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</row>
    <row r="614" ht="15.75" customHeight="1">
      <c r="A614" s="4"/>
      <c r="B614" s="75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</row>
    <row r="615" ht="15.75" customHeight="1">
      <c r="A615" s="4"/>
      <c r="B615" s="75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</row>
    <row r="616" ht="15.75" customHeight="1">
      <c r="A616" s="4"/>
      <c r="B616" s="75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</row>
    <row r="617" ht="15.75" customHeight="1">
      <c r="A617" s="4"/>
      <c r="B617" s="75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</row>
    <row r="618" ht="15.75" customHeight="1">
      <c r="A618" s="4"/>
      <c r="B618" s="75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</row>
    <row r="619" ht="15.75" customHeight="1">
      <c r="A619" s="4"/>
      <c r="B619" s="75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</row>
    <row r="620" ht="15.75" customHeight="1">
      <c r="A620" s="4"/>
      <c r="B620" s="75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</row>
    <row r="621" ht="15.75" customHeight="1">
      <c r="A621" s="4"/>
      <c r="B621" s="75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</row>
    <row r="622" ht="15.75" customHeight="1">
      <c r="A622" s="4"/>
      <c r="B622" s="75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</row>
    <row r="623" ht="15.75" customHeight="1">
      <c r="A623" s="4"/>
      <c r="B623" s="75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</row>
    <row r="624" ht="15.75" customHeight="1">
      <c r="A624" s="4"/>
      <c r="B624" s="75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</row>
    <row r="625" ht="15.75" customHeight="1">
      <c r="A625" s="4"/>
      <c r="B625" s="75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</row>
    <row r="626" ht="15.75" customHeight="1">
      <c r="A626" s="4"/>
      <c r="B626" s="75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</row>
    <row r="627" ht="15.75" customHeight="1">
      <c r="A627" s="4"/>
      <c r="B627" s="75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</row>
    <row r="628" ht="15.75" customHeight="1">
      <c r="A628" s="4"/>
      <c r="B628" s="75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</row>
    <row r="629" ht="15.75" customHeight="1">
      <c r="A629" s="4"/>
      <c r="B629" s="75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</row>
    <row r="630" ht="15.75" customHeight="1">
      <c r="A630" s="4"/>
      <c r="B630" s="75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</row>
    <row r="631" ht="15.75" customHeight="1">
      <c r="A631" s="4"/>
      <c r="B631" s="75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</row>
    <row r="632" ht="15.75" customHeight="1">
      <c r="A632" s="4"/>
      <c r="B632" s="75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</row>
    <row r="633" ht="15.75" customHeight="1">
      <c r="A633" s="4"/>
      <c r="B633" s="75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</row>
    <row r="634" ht="15.75" customHeight="1">
      <c r="A634" s="4"/>
      <c r="B634" s="75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</row>
    <row r="635" ht="15.75" customHeight="1">
      <c r="A635" s="4"/>
      <c r="B635" s="75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</row>
    <row r="636" ht="15.75" customHeight="1">
      <c r="A636" s="4"/>
      <c r="B636" s="75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</row>
    <row r="637" ht="15.75" customHeight="1">
      <c r="A637" s="4"/>
      <c r="B637" s="75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</row>
    <row r="638" ht="15.75" customHeight="1">
      <c r="A638" s="4"/>
      <c r="B638" s="75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</row>
    <row r="639" ht="15.75" customHeight="1">
      <c r="A639" s="4"/>
      <c r="B639" s="75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</row>
    <row r="640" ht="15.75" customHeight="1">
      <c r="A640" s="4"/>
      <c r="B640" s="75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</row>
    <row r="641" ht="15.75" customHeight="1">
      <c r="A641" s="4"/>
      <c r="B641" s="75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</row>
    <row r="642" ht="15.75" customHeight="1">
      <c r="A642" s="4"/>
      <c r="B642" s="75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</row>
    <row r="643" ht="15.75" customHeight="1">
      <c r="A643" s="4"/>
      <c r="B643" s="75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</row>
    <row r="644" ht="15.75" customHeight="1">
      <c r="A644" s="4"/>
      <c r="B644" s="75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</row>
    <row r="645" ht="15.75" customHeight="1">
      <c r="A645" s="4"/>
      <c r="B645" s="75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</row>
    <row r="646" ht="15.75" customHeight="1">
      <c r="A646" s="4"/>
      <c r="B646" s="75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</row>
    <row r="647" ht="15.75" customHeight="1">
      <c r="A647" s="4"/>
      <c r="B647" s="75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</row>
    <row r="648" ht="15.75" customHeight="1">
      <c r="A648" s="4"/>
      <c r="B648" s="75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</row>
    <row r="649" ht="15.75" customHeight="1">
      <c r="A649" s="4"/>
      <c r="B649" s="75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</row>
    <row r="650" ht="15.75" customHeight="1">
      <c r="A650" s="4"/>
      <c r="B650" s="75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</row>
    <row r="651" ht="15.75" customHeight="1">
      <c r="A651" s="4"/>
      <c r="B651" s="75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</row>
    <row r="652" ht="15.75" customHeight="1">
      <c r="A652" s="4"/>
      <c r="B652" s="75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</row>
    <row r="653" ht="15.75" customHeight="1">
      <c r="A653" s="4"/>
      <c r="B653" s="75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</row>
    <row r="654" ht="15.75" customHeight="1">
      <c r="A654" s="4"/>
      <c r="B654" s="75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</row>
    <row r="655" ht="15.75" customHeight="1">
      <c r="A655" s="4"/>
      <c r="B655" s="75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</row>
    <row r="656" ht="15.75" customHeight="1">
      <c r="A656" s="4"/>
      <c r="B656" s="75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</row>
    <row r="657" ht="15.75" customHeight="1">
      <c r="A657" s="4"/>
      <c r="B657" s="75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</row>
    <row r="658" ht="15.75" customHeight="1">
      <c r="A658" s="4"/>
      <c r="B658" s="75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</row>
    <row r="659" ht="15.75" customHeight="1">
      <c r="A659" s="4"/>
      <c r="B659" s="75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</row>
    <row r="660" ht="15.75" customHeight="1">
      <c r="A660" s="4"/>
      <c r="B660" s="75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</row>
    <row r="661" ht="15.75" customHeight="1">
      <c r="A661" s="4"/>
      <c r="B661" s="75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</row>
    <row r="662" ht="15.75" customHeight="1">
      <c r="A662" s="4"/>
      <c r="B662" s="75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</row>
    <row r="663" ht="15.75" customHeight="1">
      <c r="A663" s="4"/>
      <c r="B663" s="75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</row>
    <row r="664" ht="15.75" customHeight="1">
      <c r="A664" s="4"/>
      <c r="B664" s="75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</row>
    <row r="665" ht="15.75" customHeight="1">
      <c r="A665" s="4"/>
      <c r="B665" s="75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</row>
    <row r="666" ht="15.75" customHeight="1">
      <c r="A666" s="4"/>
      <c r="B666" s="75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</row>
    <row r="667" ht="15.75" customHeight="1">
      <c r="A667" s="4"/>
      <c r="B667" s="75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</row>
    <row r="668" ht="15.75" customHeight="1">
      <c r="A668" s="4"/>
      <c r="B668" s="75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</row>
    <row r="669" ht="15.75" customHeight="1">
      <c r="A669" s="4"/>
      <c r="B669" s="75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</row>
    <row r="670" ht="15.75" customHeight="1">
      <c r="A670" s="4"/>
      <c r="B670" s="75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</row>
    <row r="671" ht="15.75" customHeight="1">
      <c r="A671" s="4"/>
      <c r="B671" s="75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</row>
    <row r="672" ht="15.75" customHeight="1">
      <c r="A672" s="4"/>
      <c r="B672" s="75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</row>
    <row r="673" ht="15.75" customHeight="1">
      <c r="A673" s="4"/>
      <c r="B673" s="75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</row>
    <row r="674" ht="15.75" customHeight="1">
      <c r="A674" s="4"/>
      <c r="B674" s="75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</row>
    <row r="675" ht="15.75" customHeight="1">
      <c r="A675" s="4"/>
      <c r="B675" s="75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</row>
    <row r="676" ht="15.75" customHeight="1">
      <c r="A676" s="4"/>
      <c r="B676" s="75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</row>
    <row r="677" ht="15.75" customHeight="1">
      <c r="A677" s="4"/>
      <c r="B677" s="75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</row>
    <row r="678" ht="15.75" customHeight="1">
      <c r="A678" s="4"/>
      <c r="B678" s="75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</row>
    <row r="679" ht="15.75" customHeight="1">
      <c r="A679" s="4"/>
      <c r="B679" s="75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</row>
    <row r="680" ht="15.75" customHeight="1">
      <c r="A680" s="4"/>
      <c r="B680" s="75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</row>
    <row r="681" ht="15.75" customHeight="1">
      <c r="A681" s="4"/>
      <c r="B681" s="75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</row>
    <row r="682" ht="15.75" customHeight="1">
      <c r="A682" s="4"/>
      <c r="B682" s="75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</row>
    <row r="683" ht="15.75" customHeight="1">
      <c r="A683" s="4"/>
      <c r="B683" s="75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</row>
    <row r="684" ht="15.75" customHeight="1">
      <c r="A684" s="4"/>
      <c r="B684" s="75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</row>
    <row r="685" ht="15.75" customHeight="1">
      <c r="A685" s="4"/>
      <c r="B685" s="75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</row>
    <row r="686" ht="15.75" customHeight="1">
      <c r="A686" s="4"/>
      <c r="B686" s="75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</row>
    <row r="687" ht="15.75" customHeight="1">
      <c r="A687" s="4"/>
      <c r="B687" s="75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</row>
    <row r="688" ht="15.75" customHeight="1">
      <c r="A688" s="4"/>
      <c r="B688" s="75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</row>
    <row r="689" ht="15.75" customHeight="1">
      <c r="A689" s="4"/>
      <c r="B689" s="75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</row>
    <row r="690" ht="15.75" customHeight="1">
      <c r="A690" s="4"/>
      <c r="B690" s="75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</row>
    <row r="691" ht="15.75" customHeight="1">
      <c r="A691" s="4"/>
      <c r="B691" s="75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</row>
    <row r="692" ht="15.75" customHeight="1">
      <c r="A692" s="4"/>
      <c r="B692" s="75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</row>
    <row r="693" ht="15.75" customHeight="1">
      <c r="A693" s="4"/>
      <c r="B693" s="75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</row>
    <row r="694" ht="15.75" customHeight="1">
      <c r="A694" s="4"/>
      <c r="B694" s="75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</row>
    <row r="695" ht="15.75" customHeight="1">
      <c r="A695" s="4"/>
      <c r="B695" s="75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</row>
    <row r="696" ht="15.75" customHeight="1">
      <c r="A696" s="4"/>
      <c r="B696" s="75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</row>
    <row r="697" ht="15.75" customHeight="1">
      <c r="A697" s="4"/>
      <c r="B697" s="75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</row>
    <row r="698" ht="15.75" customHeight="1">
      <c r="A698" s="4"/>
      <c r="B698" s="75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</row>
    <row r="699" ht="15.75" customHeight="1">
      <c r="A699" s="4"/>
      <c r="B699" s="75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</row>
    <row r="700" ht="15.75" customHeight="1">
      <c r="A700" s="4"/>
      <c r="B700" s="75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</row>
    <row r="701" ht="15.75" customHeight="1">
      <c r="A701" s="4"/>
      <c r="B701" s="75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</row>
    <row r="702" ht="15.75" customHeight="1">
      <c r="A702" s="4"/>
      <c r="B702" s="75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</row>
    <row r="703" ht="15.75" customHeight="1">
      <c r="A703" s="4"/>
      <c r="B703" s="75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</row>
    <row r="704" ht="15.75" customHeight="1">
      <c r="A704" s="4"/>
      <c r="B704" s="75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</row>
    <row r="705" ht="15.75" customHeight="1">
      <c r="A705" s="4"/>
      <c r="B705" s="75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</row>
    <row r="706" ht="15.75" customHeight="1">
      <c r="A706" s="4"/>
      <c r="B706" s="75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</row>
    <row r="707" ht="15.75" customHeight="1">
      <c r="A707" s="4"/>
      <c r="B707" s="75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</row>
    <row r="708" ht="15.75" customHeight="1">
      <c r="A708" s="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</row>
    <row r="709" ht="15.75" customHeight="1">
      <c r="A709" s="4"/>
      <c r="B709" s="75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</row>
    <row r="710" ht="15.75" customHeight="1">
      <c r="A710" s="4"/>
      <c r="B710" s="75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</row>
    <row r="711" ht="15.75" customHeight="1">
      <c r="A711" s="4"/>
      <c r="B711" s="75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</row>
    <row r="712" ht="15.75" customHeight="1">
      <c r="A712" s="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</row>
    <row r="713" ht="15.75" customHeight="1">
      <c r="A713" s="4"/>
      <c r="B713" s="75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</row>
    <row r="714" ht="15.75" customHeight="1">
      <c r="A714" s="4"/>
      <c r="B714" s="75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</row>
    <row r="715" ht="15.75" customHeight="1">
      <c r="A715" s="4"/>
      <c r="B715" s="75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</row>
    <row r="716" ht="15.75" customHeight="1">
      <c r="A716" s="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</row>
    <row r="717" ht="15.75" customHeight="1">
      <c r="A717" s="4"/>
      <c r="B717" s="75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</row>
    <row r="718" ht="15.75" customHeight="1">
      <c r="A718" s="4"/>
      <c r="B718" s="75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</row>
    <row r="719" ht="15.75" customHeight="1">
      <c r="A719" s="4"/>
      <c r="B719" s="75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</row>
    <row r="720" ht="15.75" customHeight="1">
      <c r="A720" s="4"/>
      <c r="B720" s="75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</row>
    <row r="721" ht="15.75" customHeight="1">
      <c r="A721" s="4"/>
      <c r="B721" s="75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</row>
    <row r="722" ht="15.75" customHeight="1">
      <c r="A722" s="4"/>
      <c r="B722" s="75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</row>
    <row r="723" ht="15.75" customHeight="1">
      <c r="A723" s="4"/>
      <c r="B723" s="75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</row>
    <row r="724" ht="15.75" customHeight="1">
      <c r="A724" s="4"/>
      <c r="B724" s="75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</row>
    <row r="725" ht="15.75" customHeight="1">
      <c r="A725" s="4"/>
      <c r="B725" s="75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</row>
    <row r="726" ht="15.75" customHeight="1">
      <c r="A726" s="4"/>
      <c r="B726" s="75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</row>
    <row r="727" ht="15.75" customHeight="1">
      <c r="A727" s="4"/>
      <c r="B727" s="75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</row>
    <row r="728" ht="15.75" customHeight="1">
      <c r="A728" s="4"/>
      <c r="B728" s="75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</row>
    <row r="729" ht="15.75" customHeight="1">
      <c r="A729" s="4"/>
      <c r="B729" s="75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</row>
    <row r="730" ht="15.75" customHeight="1">
      <c r="A730" s="4"/>
      <c r="B730" s="75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</row>
    <row r="731" ht="15.75" customHeight="1">
      <c r="A731" s="4"/>
      <c r="B731" s="75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</row>
    <row r="732" ht="15.75" customHeight="1">
      <c r="A732" s="4"/>
      <c r="B732" s="75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</row>
    <row r="733" ht="15.75" customHeight="1">
      <c r="A733" s="4"/>
      <c r="B733" s="75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</row>
    <row r="734" ht="15.75" customHeight="1">
      <c r="A734" s="4"/>
      <c r="B734" s="75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</row>
    <row r="735" ht="15.75" customHeight="1">
      <c r="A735" s="4"/>
      <c r="B735" s="75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</row>
    <row r="736" ht="15.75" customHeight="1">
      <c r="A736" s="4"/>
      <c r="B736" s="75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</row>
    <row r="737" ht="15.75" customHeight="1">
      <c r="A737" s="4"/>
      <c r="B737" s="75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</row>
    <row r="738" ht="15.75" customHeight="1">
      <c r="A738" s="4"/>
      <c r="B738" s="75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</row>
    <row r="739" ht="15.75" customHeight="1">
      <c r="A739" s="4"/>
      <c r="B739" s="75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</row>
    <row r="740" ht="15.75" customHeight="1">
      <c r="A740" s="4"/>
      <c r="B740" s="75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</row>
    <row r="741" ht="15.75" customHeight="1">
      <c r="A741" s="4"/>
      <c r="B741" s="75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</row>
    <row r="742" ht="15.75" customHeight="1">
      <c r="A742" s="4"/>
      <c r="B742" s="75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</row>
    <row r="743" ht="15.75" customHeight="1">
      <c r="A743" s="4"/>
      <c r="B743" s="75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</row>
    <row r="744" ht="15.75" customHeight="1">
      <c r="A744" s="4"/>
      <c r="B744" s="75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</row>
    <row r="745" ht="15.75" customHeight="1">
      <c r="A745" s="4"/>
      <c r="B745" s="75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</row>
    <row r="746" ht="15.75" customHeight="1">
      <c r="A746" s="4"/>
      <c r="B746" s="75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</row>
    <row r="747" ht="15.75" customHeight="1">
      <c r="A747" s="4"/>
      <c r="B747" s="75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</row>
    <row r="748" ht="15.75" customHeight="1">
      <c r="A748" s="4"/>
      <c r="B748" s="75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</row>
    <row r="749" ht="15.75" customHeight="1">
      <c r="A749" s="4"/>
      <c r="B749" s="75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</row>
    <row r="750" ht="15.75" customHeight="1">
      <c r="A750" s="4"/>
      <c r="B750" s="75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</row>
    <row r="751" ht="15.75" customHeight="1">
      <c r="A751" s="4"/>
      <c r="B751" s="75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</row>
    <row r="752" ht="15.75" customHeight="1">
      <c r="A752" s="4"/>
      <c r="B752" s="75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</row>
    <row r="753" ht="15.75" customHeight="1">
      <c r="A753" s="4"/>
      <c r="B753" s="75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</row>
    <row r="754" ht="15.75" customHeight="1">
      <c r="A754" s="4"/>
      <c r="B754" s="75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</row>
    <row r="755" ht="15.75" customHeight="1">
      <c r="A755" s="4"/>
      <c r="B755" s="75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</row>
    <row r="756" ht="15.75" customHeight="1">
      <c r="A756" s="4"/>
      <c r="B756" s="75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</row>
    <row r="757" ht="15.75" customHeight="1">
      <c r="A757" s="4"/>
      <c r="B757" s="75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</row>
    <row r="758" ht="15.75" customHeight="1">
      <c r="A758" s="4"/>
      <c r="B758" s="75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</row>
    <row r="759" ht="15.75" customHeight="1">
      <c r="A759" s="4"/>
      <c r="B759" s="75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</row>
    <row r="760" ht="15.75" customHeight="1">
      <c r="A760" s="4"/>
      <c r="B760" s="75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</row>
    <row r="761" ht="15.75" customHeight="1">
      <c r="A761" s="4"/>
      <c r="B761" s="75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</row>
    <row r="762" ht="15.75" customHeight="1">
      <c r="A762" s="4"/>
      <c r="B762" s="75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</row>
    <row r="763" ht="15.75" customHeight="1">
      <c r="A763" s="4"/>
      <c r="B763" s="75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</row>
    <row r="764" ht="15.75" customHeight="1">
      <c r="A764" s="4"/>
      <c r="B764" s="75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</row>
    <row r="765" ht="15.75" customHeight="1">
      <c r="A765" s="4"/>
      <c r="B765" s="75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</row>
    <row r="766" ht="15.75" customHeight="1">
      <c r="A766" s="4"/>
      <c r="B766" s="75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</row>
    <row r="767" ht="15.75" customHeight="1">
      <c r="A767" s="4"/>
      <c r="B767" s="75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</row>
    <row r="768" ht="15.75" customHeight="1">
      <c r="A768" s="4"/>
      <c r="B768" s="75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</row>
    <row r="769" ht="15.75" customHeight="1">
      <c r="A769" s="4"/>
      <c r="B769" s="75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</row>
    <row r="770" ht="15.75" customHeight="1">
      <c r="A770" s="4"/>
      <c r="B770" s="75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</row>
    <row r="771" ht="15.75" customHeight="1">
      <c r="A771" s="4"/>
      <c r="B771" s="75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</row>
    <row r="772" ht="15.75" customHeight="1">
      <c r="A772" s="4"/>
      <c r="B772" s="75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</row>
    <row r="773" ht="15.75" customHeight="1">
      <c r="A773" s="4"/>
      <c r="B773" s="75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</row>
    <row r="774" ht="15.75" customHeight="1">
      <c r="A774" s="4"/>
      <c r="B774" s="75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</row>
    <row r="775" ht="15.75" customHeight="1">
      <c r="A775" s="4"/>
      <c r="B775" s="75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</row>
    <row r="776" ht="15.75" customHeight="1">
      <c r="A776" s="4"/>
      <c r="B776" s="75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</row>
    <row r="777" ht="15.75" customHeight="1">
      <c r="A777" s="4"/>
      <c r="B777" s="75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</row>
    <row r="778" ht="15.75" customHeight="1">
      <c r="A778" s="4"/>
      <c r="B778" s="75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</row>
    <row r="779" ht="15.75" customHeight="1">
      <c r="A779" s="4"/>
      <c r="B779" s="75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</row>
    <row r="780" ht="15.75" customHeight="1">
      <c r="A780" s="4"/>
      <c r="B780" s="75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</row>
    <row r="781" ht="15.75" customHeight="1">
      <c r="A781" s="4"/>
      <c r="B781" s="75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</row>
    <row r="782" ht="15.75" customHeight="1">
      <c r="A782" s="4"/>
      <c r="B782" s="75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</row>
    <row r="783" ht="15.75" customHeight="1">
      <c r="A783" s="4"/>
      <c r="B783" s="75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</row>
    <row r="784" ht="15.75" customHeight="1">
      <c r="A784" s="4"/>
      <c r="B784" s="75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</row>
    <row r="785" ht="15.75" customHeight="1">
      <c r="A785" s="4"/>
      <c r="B785" s="75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</row>
    <row r="786" ht="15.75" customHeight="1">
      <c r="A786" s="4"/>
      <c r="B786" s="75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</row>
    <row r="787" ht="15.75" customHeight="1">
      <c r="A787" s="4"/>
      <c r="B787" s="75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</row>
    <row r="788" ht="15.75" customHeight="1">
      <c r="A788" s="4"/>
      <c r="B788" s="75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</row>
    <row r="789" ht="15.75" customHeight="1">
      <c r="A789" s="4"/>
      <c r="B789" s="75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</row>
    <row r="790" ht="15.75" customHeight="1">
      <c r="A790" s="4"/>
      <c r="B790" s="75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</row>
    <row r="791" ht="15.75" customHeight="1">
      <c r="A791" s="4"/>
      <c r="B791" s="75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</row>
    <row r="792" ht="15.75" customHeight="1">
      <c r="A792" s="4"/>
      <c r="B792" s="75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</row>
    <row r="793" ht="15.75" customHeight="1">
      <c r="A793" s="4"/>
      <c r="B793" s="75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</row>
    <row r="794" ht="15.75" customHeight="1">
      <c r="A794" s="4"/>
      <c r="B794" s="75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</row>
    <row r="795" ht="15.75" customHeight="1">
      <c r="A795" s="4"/>
      <c r="B795" s="75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</row>
    <row r="796" ht="15.75" customHeight="1">
      <c r="A796" s="4"/>
      <c r="B796" s="75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</row>
    <row r="797" ht="15.75" customHeight="1">
      <c r="A797" s="4"/>
      <c r="B797" s="75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</row>
    <row r="798" ht="15.75" customHeight="1">
      <c r="A798" s="4"/>
      <c r="B798" s="75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</row>
    <row r="799" ht="15.75" customHeight="1">
      <c r="A799" s="4"/>
      <c r="B799" s="75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</row>
    <row r="800" ht="15.75" customHeight="1">
      <c r="A800" s="4"/>
      <c r="B800" s="75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</row>
    <row r="801" ht="15.75" customHeight="1">
      <c r="A801" s="4"/>
      <c r="B801" s="75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</row>
    <row r="802" ht="15.75" customHeight="1">
      <c r="A802" s="4"/>
      <c r="B802" s="75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</row>
    <row r="803" ht="15.75" customHeight="1">
      <c r="A803" s="4"/>
      <c r="B803" s="75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</row>
    <row r="804" ht="15.75" customHeight="1">
      <c r="A804" s="4"/>
      <c r="B804" s="75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</row>
    <row r="805" ht="15.75" customHeight="1">
      <c r="A805" s="4"/>
      <c r="B805" s="75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</row>
    <row r="806" ht="15.75" customHeight="1">
      <c r="A806" s="4"/>
      <c r="B806" s="75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</row>
    <row r="807" ht="15.75" customHeight="1">
      <c r="A807" s="4"/>
      <c r="B807" s="75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</row>
    <row r="808" ht="15.75" customHeight="1">
      <c r="A808" s="4"/>
      <c r="B808" s="75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</row>
    <row r="809" ht="15.75" customHeight="1">
      <c r="A809" s="4"/>
      <c r="B809" s="75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</row>
    <row r="810" ht="15.75" customHeight="1">
      <c r="A810" s="4"/>
      <c r="B810" s="75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</row>
    <row r="811" ht="15.75" customHeight="1">
      <c r="A811" s="4"/>
      <c r="B811" s="75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</row>
    <row r="812" ht="15.75" customHeight="1">
      <c r="A812" s="4"/>
      <c r="B812" s="75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</row>
    <row r="813" ht="15.75" customHeight="1">
      <c r="A813" s="4"/>
      <c r="B813" s="75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</row>
    <row r="814" ht="15.75" customHeight="1">
      <c r="A814" s="4"/>
      <c r="B814" s="75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</row>
    <row r="815" ht="15.75" customHeight="1">
      <c r="A815" s="4"/>
      <c r="B815" s="75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</row>
    <row r="816" ht="15.75" customHeight="1">
      <c r="A816" s="4"/>
      <c r="B816" s="75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</row>
    <row r="817" ht="15.75" customHeight="1">
      <c r="A817" s="4"/>
      <c r="B817" s="75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</row>
    <row r="818" ht="15.75" customHeight="1">
      <c r="A818" s="4"/>
      <c r="B818" s="75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</row>
    <row r="819" ht="15.75" customHeight="1">
      <c r="A819" s="4"/>
      <c r="B819" s="75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</row>
    <row r="820" ht="15.75" customHeight="1">
      <c r="A820" s="4"/>
      <c r="B820" s="75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</row>
    <row r="821" ht="15.75" customHeight="1">
      <c r="A821" s="4"/>
      <c r="B821" s="75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</row>
    <row r="822" ht="15.75" customHeight="1">
      <c r="A822" s="4"/>
      <c r="B822" s="75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</row>
    <row r="823" ht="15.75" customHeight="1">
      <c r="A823" s="4"/>
      <c r="B823" s="75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</row>
    <row r="824" ht="15.75" customHeight="1">
      <c r="A824" s="4"/>
      <c r="B824" s="75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</row>
    <row r="825" ht="15.75" customHeight="1">
      <c r="A825" s="4"/>
      <c r="B825" s="75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</row>
    <row r="826" ht="15.75" customHeight="1">
      <c r="A826" s="4"/>
      <c r="B826" s="75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</row>
    <row r="827" ht="15.75" customHeight="1">
      <c r="A827" s="4"/>
      <c r="B827" s="75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</row>
    <row r="828" ht="15.75" customHeight="1">
      <c r="A828" s="4"/>
      <c r="B828" s="75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</row>
    <row r="829" ht="15.75" customHeight="1">
      <c r="A829" s="4"/>
      <c r="B829" s="75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</row>
    <row r="830" ht="15.75" customHeight="1">
      <c r="A830" s="4"/>
      <c r="B830" s="75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</row>
    <row r="831" ht="15.75" customHeight="1">
      <c r="A831" s="4"/>
      <c r="B831" s="75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</row>
    <row r="832" ht="15.75" customHeight="1">
      <c r="A832" s="4"/>
      <c r="B832" s="75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</row>
    <row r="833" ht="15.75" customHeight="1">
      <c r="A833" s="4"/>
      <c r="B833" s="75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</row>
    <row r="834" ht="15.75" customHeight="1">
      <c r="A834" s="4"/>
      <c r="B834" s="75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</row>
    <row r="835" ht="15.75" customHeight="1">
      <c r="A835" s="4"/>
      <c r="B835" s="75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</row>
    <row r="836" ht="15.75" customHeight="1">
      <c r="A836" s="4"/>
      <c r="B836" s="75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</row>
    <row r="837" ht="15.75" customHeight="1">
      <c r="A837" s="4"/>
      <c r="B837" s="75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</row>
    <row r="838" ht="15.75" customHeight="1">
      <c r="A838" s="4"/>
      <c r="B838" s="75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</row>
    <row r="839" ht="15.75" customHeight="1">
      <c r="A839" s="4"/>
      <c r="B839" s="75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</row>
    <row r="840" ht="15.75" customHeight="1">
      <c r="A840" s="4"/>
      <c r="B840" s="75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</row>
    <row r="841" ht="15.75" customHeight="1">
      <c r="A841" s="4"/>
      <c r="B841" s="75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</row>
    <row r="842" ht="15.75" customHeight="1">
      <c r="A842" s="4"/>
      <c r="B842" s="75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</row>
    <row r="843" ht="15.75" customHeight="1">
      <c r="A843" s="4"/>
      <c r="B843" s="75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</row>
    <row r="844" ht="15.75" customHeight="1">
      <c r="A844" s="4"/>
      <c r="B844" s="75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</row>
    <row r="845" ht="15.75" customHeight="1">
      <c r="A845" s="4"/>
      <c r="B845" s="75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</row>
    <row r="846" ht="15.75" customHeight="1">
      <c r="A846" s="4"/>
      <c r="B846" s="75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</row>
    <row r="847" ht="15.75" customHeight="1">
      <c r="A847" s="4"/>
      <c r="B847" s="75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</row>
    <row r="848" ht="15.75" customHeight="1">
      <c r="A848" s="4"/>
      <c r="B848" s="75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</row>
    <row r="849" ht="15.75" customHeight="1">
      <c r="A849" s="4"/>
      <c r="B849" s="75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</row>
    <row r="850" ht="15.75" customHeight="1">
      <c r="A850" s="4"/>
      <c r="B850" s="75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</row>
    <row r="851" ht="15.75" customHeight="1">
      <c r="A851" s="4"/>
      <c r="B851" s="75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</row>
    <row r="852" ht="15.75" customHeight="1">
      <c r="A852" s="4"/>
      <c r="B852" s="75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</row>
    <row r="853" ht="15.75" customHeight="1">
      <c r="A853" s="4"/>
      <c r="B853" s="75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</row>
    <row r="854" ht="15.75" customHeight="1">
      <c r="A854" s="4"/>
      <c r="B854" s="75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</row>
    <row r="855" ht="15.75" customHeight="1">
      <c r="A855" s="4"/>
      <c r="B855" s="75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</row>
    <row r="856" ht="15.75" customHeight="1">
      <c r="A856" s="4"/>
      <c r="B856" s="75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</row>
    <row r="857" ht="15.75" customHeight="1">
      <c r="A857" s="4"/>
      <c r="B857" s="75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</row>
    <row r="858" ht="15.75" customHeight="1">
      <c r="A858" s="4"/>
      <c r="B858" s="75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</row>
    <row r="859" ht="15.75" customHeight="1">
      <c r="A859" s="4"/>
      <c r="B859" s="75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</row>
    <row r="860" ht="15.75" customHeight="1">
      <c r="A860" s="4"/>
      <c r="B860" s="75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</row>
    <row r="861" ht="15.75" customHeight="1">
      <c r="A861" s="4"/>
      <c r="B861" s="75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</row>
    <row r="862" ht="15.75" customHeight="1">
      <c r="A862" s="4"/>
      <c r="B862" s="75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</row>
    <row r="863" ht="15.75" customHeight="1">
      <c r="A863" s="4"/>
      <c r="B863" s="75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</row>
    <row r="864" ht="15.75" customHeight="1">
      <c r="A864" s="4"/>
      <c r="B864" s="75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</row>
    <row r="865" ht="15.75" customHeight="1">
      <c r="A865" s="4"/>
      <c r="B865" s="75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</row>
    <row r="866" ht="15.75" customHeight="1">
      <c r="A866" s="4"/>
      <c r="B866" s="75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</row>
    <row r="867" ht="15.75" customHeight="1">
      <c r="A867" s="4"/>
      <c r="B867" s="75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</row>
    <row r="868" ht="15.75" customHeight="1">
      <c r="A868" s="4"/>
      <c r="B868" s="75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</row>
    <row r="869" ht="15.75" customHeight="1">
      <c r="A869" s="4"/>
      <c r="B869" s="75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</row>
    <row r="870" ht="15.75" customHeight="1">
      <c r="A870" s="4"/>
      <c r="B870" s="75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</row>
    <row r="871" ht="15.75" customHeight="1">
      <c r="A871" s="4"/>
      <c r="B871" s="75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</row>
    <row r="872" ht="15.75" customHeight="1">
      <c r="A872" s="4"/>
      <c r="B872" s="75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</row>
    <row r="873" ht="15.75" customHeight="1">
      <c r="A873" s="4"/>
      <c r="B873" s="75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</row>
    <row r="874" ht="15.75" customHeight="1">
      <c r="A874" s="4"/>
      <c r="B874" s="75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</row>
    <row r="875" ht="15.75" customHeight="1">
      <c r="A875" s="4"/>
      <c r="B875" s="75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</row>
    <row r="876" ht="15.75" customHeight="1">
      <c r="A876" s="4"/>
      <c r="B876" s="75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</row>
    <row r="877" ht="15.75" customHeight="1">
      <c r="A877" s="4"/>
      <c r="B877" s="75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</row>
    <row r="878" ht="15.75" customHeight="1">
      <c r="A878" s="4"/>
      <c r="B878" s="75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</row>
    <row r="879" ht="15.75" customHeight="1">
      <c r="A879" s="4"/>
      <c r="B879" s="75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</row>
    <row r="880" ht="15.75" customHeight="1">
      <c r="A880" s="4"/>
      <c r="B880" s="75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</row>
    <row r="881" ht="15.75" customHeight="1">
      <c r="A881" s="4"/>
      <c r="B881" s="75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</row>
    <row r="882" ht="15.75" customHeight="1">
      <c r="A882" s="4"/>
      <c r="B882" s="75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</row>
    <row r="883" ht="15.75" customHeight="1">
      <c r="A883" s="4"/>
      <c r="B883" s="75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</row>
    <row r="884" ht="15.75" customHeight="1">
      <c r="A884" s="4"/>
      <c r="B884" s="75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</row>
    <row r="885" ht="15.75" customHeight="1">
      <c r="A885" s="4"/>
      <c r="B885" s="75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</row>
    <row r="886" ht="15.75" customHeight="1">
      <c r="A886" s="4"/>
      <c r="B886" s="75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</row>
    <row r="887" ht="15.75" customHeight="1">
      <c r="A887" s="4"/>
      <c r="B887" s="75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</row>
    <row r="888" ht="15.75" customHeight="1">
      <c r="A888" s="4"/>
      <c r="B888" s="75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</row>
    <row r="889" ht="15.75" customHeight="1">
      <c r="A889" s="4"/>
      <c r="B889" s="75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</row>
    <row r="890" ht="15.75" customHeight="1">
      <c r="A890" s="4"/>
      <c r="B890" s="75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</row>
    <row r="891" ht="15.75" customHeight="1">
      <c r="A891" s="4"/>
      <c r="B891" s="75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</row>
    <row r="892" ht="15.75" customHeight="1">
      <c r="A892" s="4"/>
      <c r="B892" s="75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</row>
    <row r="893" ht="15.75" customHeight="1">
      <c r="A893" s="4"/>
      <c r="B893" s="75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</row>
    <row r="894" ht="15.75" customHeight="1">
      <c r="A894" s="4"/>
      <c r="B894" s="75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</row>
    <row r="895" ht="15.75" customHeight="1">
      <c r="A895" s="4"/>
      <c r="B895" s="75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</row>
    <row r="896" ht="15.75" customHeight="1">
      <c r="A896" s="4"/>
      <c r="B896" s="75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</row>
    <row r="897" ht="15.75" customHeight="1">
      <c r="A897" s="4"/>
      <c r="B897" s="75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</row>
    <row r="898" ht="15.75" customHeight="1">
      <c r="A898" s="4"/>
      <c r="B898" s="75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</row>
    <row r="899" ht="15.75" customHeight="1">
      <c r="A899" s="4"/>
      <c r="B899" s="75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</row>
    <row r="900" ht="15.75" customHeight="1">
      <c r="A900" s="4"/>
      <c r="B900" s="75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</row>
    <row r="901" ht="15.75" customHeight="1">
      <c r="A901" s="4"/>
      <c r="B901" s="75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</row>
    <row r="902" ht="15.75" customHeight="1">
      <c r="A902" s="4"/>
      <c r="B902" s="75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</row>
    <row r="903" ht="15.75" customHeight="1">
      <c r="A903" s="4"/>
      <c r="B903" s="75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</row>
    <row r="904" ht="15.75" customHeight="1">
      <c r="A904" s="4"/>
      <c r="B904" s="75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</row>
    <row r="905" ht="15.75" customHeight="1">
      <c r="A905" s="4"/>
      <c r="B905" s="75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</row>
    <row r="906" ht="15.75" customHeight="1">
      <c r="A906" s="4"/>
      <c r="B906" s="75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</row>
    <row r="907" ht="15.75" customHeight="1">
      <c r="A907" s="4"/>
      <c r="B907" s="75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</row>
    <row r="908" ht="15.75" customHeight="1">
      <c r="A908" s="4"/>
      <c r="B908" s="75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</row>
    <row r="909" ht="15.75" customHeight="1">
      <c r="A909" s="4"/>
      <c r="B909" s="75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</row>
    <row r="910" ht="15.75" customHeight="1">
      <c r="A910" s="4"/>
      <c r="B910" s="75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</row>
    <row r="911" ht="15.75" customHeight="1">
      <c r="A911" s="4"/>
      <c r="B911" s="75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</row>
    <row r="912" ht="15.75" customHeight="1">
      <c r="A912" s="4"/>
      <c r="B912" s="75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</row>
    <row r="913" ht="15.75" customHeight="1">
      <c r="A913" s="4"/>
      <c r="B913" s="75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</row>
    <row r="914" ht="15.75" customHeight="1">
      <c r="A914" s="4"/>
      <c r="B914" s="75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</row>
    <row r="915" ht="15.75" customHeight="1">
      <c r="A915" s="4"/>
      <c r="B915" s="75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</row>
    <row r="916" ht="15.75" customHeight="1">
      <c r="A916" s="4"/>
      <c r="B916" s="75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</row>
    <row r="917" ht="15.75" customHeight="1">
      <c r="A917" s="4"/>
      <c r="B917" s="75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</row>
    <row r="918" ht="15.75" customHeight="1">
      <c r="A918" s="4"/>
      <c r="B918" s="75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</row>
    <row r="919" ht="15.75" customHeight="1">
      <c r="A919" s="4"/>
      <c r="B919" s="75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</row>
    <row r="920" ht="15.75" customHeight="1">
      <c r="A920" s="4"/>
      <c r="B920" s="75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</row>
    <row r="921" ht="15.75" customHeight="1">
      <c r="A921" s="4"/>
      <c r="B921" s="75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</row>
    <row r="922" ht="15.75" customHeight="1">
      <c r="A922" s="4"/>
      <c r="B922" s="75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</row>
    <row r="923" ht="15.75" customHeight="1">
      <c r="A923" s="4"/>
      <c r="B923" s="75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</row>
    <row r="924" ht="15.75" customHeight="1">
      <c r="A924" s="4"/>
      <c r="B924" s="75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</row>
    <row r="925" ht="15.75" customHeight="1">
      <c r="A925" s="4"/>
      <c r="B925" s="75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</row>
    <row r="926" ht="15.75" customHeight="1">
      <c r="A926" s="4"/>
      <c r="B926" s="75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</row>
    <row r="927" ht="15.75" customHeight="1">
      <c r="A927" s="4"/>
      <c r="B927" s="75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</row>
    <row r="928" ht="15.75" customHeight="1">
      <c r="A928" s="4"/>
      <c r="B928" s="75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</row>
    <row r="929" ht="15.75" customHeight="1">
      <c r="A929" s="4"/>
      <c r="B929" s="75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</row>
    <row r="930" ht="15.75" customHeight="1">
      <c r="A930" s="4"/>
      <c r="B930" s="75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</row>
    <row r="931" ht="15.75" customHeight="1">
      <c r="A931" s="4"/>
      <c r="B931" s="75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</row>
    <row r="932" ht="15.75" customHeight="1">
      <c r="A932" s="4"/>
      <c r="B932" s="75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</row>
    <row r="933" ht="15.75" customHeight="1">
      <c r="A933" s="4"/>
      <c r="B933" s="75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</row>
    <row r="934" ht="15.75" customHeight="1">
      <c r="A934" s="4"/>
      <c r="B934" s="75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</row>
    <row r="935" ht="15.75" customHeight="1">
      <c r="A935" s="4"/>
      <c r="B935" s="75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</row>
    <row r="936" ht="15.75" customHeight="1">
      <c r="A936" s="4"/>
      <c r="B936" s="75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</row>
    <row r="937" ht="15.75" customHeight="1">
      <c r="A937" s="4"/>
      <c r="B937" s="75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</row>
    <row r="938" ht="15.75" customHeight="1">
      <c r="A938" s="4"/>
      <c r="B938" s="75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</row>
    <row r="939" ht="15.75" customHeight="1">
      <c r="A939" s="4"/>
      <c r="B939" s="75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</row>
    <row r="940" ht="15.75" customHeight="1">
      <c r="A940" s="4"/>
      <c r="B940" s="75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</row>
    <row r="941" ht="15.75" customHeight="1">
      <c r="A941" s="4"/>
      <c r="B941" s="75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</row>
    <row r="942" ht="15.75" customHeight="1">
      <c r="A942" s="4"/>
      <c r="B942" s="75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</row>
    <row r="943" ht="15.75" customHeight="1">
      <c r="A943" s="4"/>
      <c r="B943" s="75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</row>
    <row r="944" ht="15.75" customHeight="1">
      <c r="A944" s="4"/>
      <c r="B944" s="75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</row>
    <row r="945" ht="15.75" customHeight="1">
      <c r="A945" s="4"/>
      <c r="B945" s="75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</row>
    <row r="946" ht="15.75" customHeight="1">
      <c r="A946" s="4"/>
      <c r="B946" s="75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</row>
    <row r="947" ht="15.75" customHeight="1">
      <c r="A947" s="4"/>
      <c r="B947" s="75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</row>
    <row r="948" ht="15.75" customHeight="1">
      <c r="A948" s="4"/>
      <c r="B948" s="75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</row>
    <row r="949" ht="15.75" customHeight="1">
      <c r="A949" s="4"/>
      <c r="B949" s="75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</row>
    <row r="950" ht="15.75" customHeight="1">
      <c r="A950" s="4"/>
      <c r="B950" s="75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</row>
    <row r="951" ht="15.75" customHeight="1">
      <c r="A951" s="4"/>
      <c r="B951" s="75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</row>
    <row r="952" ht="15.75" customHeight="1">
      <c r="A952" s="4"/>
      <c r="B952" s="75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</row>
    <row r="953" ht="15.75" customHeight="1">
      <c r="A953" s="4"/>
      <c r="B953" s="75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</row>
    <row r="954" ht="15.75" customHeight="1">
      <c r="A954" s="4"/>
      <c r="B954" s="75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</row>
    <row r="955" ht="15.75" customHeight="1">
      <c r="A955" s="4"/>
      <c r="B955" s="75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</row>
    <row r="956" ht="15.75" customHeight="1">
      <c r="A956" s="4"/>
      <c r="B956" s="75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</row>
    <row r="957" ht="15.75" customHeight="1">
      <c r="A957" s="4"/>
      <c r="B957" s="75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</row>
    <row r="958" ht="15.75" customHeight="1">
      <c r="A958" s="4"/>
      <c r="B958" s="75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</row>
    <row r="959" ht="15.75" customHeight="1">
      <c r="A959" s="4"/>
      <c r="B959" s="75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</row>
    <row r="960" ht="15.75" customHeight="1">
      <c r="A960" s="4"/>
      <c r="B960" s="75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</row>
    <row r="961" ht="15.75" customHeight="1">
      <c r="A961" s="4"/>
      <c r="B961" s="75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</row>
    <row r="962" ht="15.75" customHeight="1">
      <c r="A962" s="4"/>
      <c r="B962" s="75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</row>
    <row r="963" ht="15.75" customHeight="1">
      <c r="A963" s="4"/>
      <c r="B963" s="75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</row>
    <row r="964" ht="15.75" customHeight="1">
      <c r="A964" s="4"/>
      <c r="B964" s="75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</row>
    <row r="965" ht="15.75" customHeight="1">
      <c r="A965" s="4"/>
      <c r="B965" s="75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</row>
    <row r="966" ht="15.75" customHeight="1">
      <c r="A966" s="4"/>
      <c r="B966" s="75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</row>
    <row r="967" ht="15.75" customHeight="1">
      <c r="A967" s="4"/>
      <c r="B967" s="75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</row>
    <row r="968" ht="15.75" customHeight="1">
      <c r="A968" s="4"/>
      <c r="B968" s="75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</row>
    <row r="969" ht="15.75" customHeight="1">
      <c r="A969" s="4"/>
      <c r="B969" s="75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</row>
    <row r="970" ht="15.75" customHeight="1">
      <c r="A970" s="4"/>
      <c r="B970" s="75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</row>
    <row r="971" ht="15.75" customHeight="1">
      <c r="A971" s="4"/>
      <c r="B971" s="75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</row>
    <row r="972" ht="15.75" customHeight="1">
      <c r="A972" s="4"/>
      <c r="B972" s="75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</row>
    <row r="973" ht="15.75" customHeight="1">
      <c r="A973" s="4"/>
      <c r="B973" s="75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</row>
    <row r="974" ht="15.75" customHeight="1">
      <c r="A974" s="4"/>
      <c r="B974" s="75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</row>
    <row r="975" ht="15.75" customHeight="1">
      <c r="A975" s="4"/>
      <c r="B975" s="75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</row>
    <row r="976" ht="15.75" customHeight="1">
      <c r="A976" s="4"/>
      <c r="B976" s="75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</row>
    <row r="977" ht="15.75" customHeight="1">
      <c r="A977" s="4"/>
      <c r="B977" s="75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</row>
    <row r="978" ht="15.75" customHeight="1">
      <c r="A978" s="4"/>
      <c r="B978" s="75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</row>
    <row r="979" ht="15.75" customHeight="1">
      <c r="A979" s="4"/>
      <c r="B979" s="75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</row>
    <row r="980" ht="15.75" customHeight="1">
      <c r="A980" s="4"/>
      <c r="B980" s="75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</row>
    <row r="981" ht="15.75" customHeight="1">
      <c r="A981" s="4"/>
      <c r="B981" s="75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</row>
    <row r="982" ht="15.75" customHeight="1">
      <c r="A982" s="4"/>
      <c r="B982" s="75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</row>
    <row r="983" ht="15.75" customHeight="1">
      <c r="A983" s="4"/>
      <c r="B983" s="75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</row>
    <row r="984" ht="15.75" customHeight="1">
      <c r="A984" s="4"/>
      <c r="B984" s="75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</row>
    <row r="985" ht="15.75" customHeight="1">
      <c r="A985" s="4"/>
      <c r="B985" s="75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</row>
    <row r="986" ht="15.75" customHeight="1">
      <c r="A986" s="4"/>
      <c r="B986" s="75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</row>
    <row r="987" ht="15.75" customHeight="1">
      <c r="A987" s="4"/>
      <c r="B987" s="75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</row>
    <row r="988" ht="15.75" customHeight="1">
      <c r="A988" s="4"/>
      <c r="B988" s="75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</row>
    <row r="989" ht="15.75" customHeight="1">
      <c r="A989" s="4"/>
      <c r="B989" s="75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</row>
    <row r="990" ht="15.75" customHeight="1">
      <c r="A990" s="4"/>
      <c r="B990" s="75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</row>
    <row r="991" ht="15.75" customHeight="1">
      <c r="A991" s="4"/>
      <c r="B991" s="75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</row>
    <row r="992" ht="15.75" customHeight="1">
      <c r="A992" s="4"/>
      <c r="B992" s="75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</row>
    <row r="993" ht="15.75" customHeight="1">
      <c r="A993" s="4"/>
      <c r="B993" s="75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</row>
    <row r="994" ht="15.75" customHeight="1">
      <c r="A994" s="4"/>
      <c r="B994" s="75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</row>
    <row r="995" ht="15.75" customHeight="1">
      <c r="A995" s="4"/>
      <c r="B995" s="75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</row>
    <row r="996" ht="15.75" customHeight="1">
      <c r="A996" s="4"/>
      <c r="B996" s="75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</row>
    <row r="997" ht="15.75" customHeight="1">
      <c r="A997" s="4"/>
      <c r="B997" s="75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</row>
    <row r="998" ht="15.75" customHeight="1">
      <c r="A998" s="4"/>
      <c r="B998" s="75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</row>
    <row r="999" ht="15.75" customHeight="1">
      <c r="A999" s="4"/>
      <c r="B999" s="75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</row>
    <row r="1000" ht="15.75" customHeight="1">
      <c r="A1000" s="4"/>
      <c r="B1000" s="75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</row>
  </sheetData>
  <autoFilter ref="$D$3:$E$109"/>
  <mergeCells count="16">
    <mergeCell ref="A1:I1"/>
    <mergeCell ref="A2:F2"/>
    <mergeCell ref="G2:I2"/>
    <mergeCell ref="A4:A12"/>
    <mergeCell ref="A13:A14"/>
    <mergeCell ref="A15:A17"/>
    <mergeCell ref="A18:A30"/>
    <mergeCell ref="A87:A97"/>
    <mergeCell ref="A98:A109"/>
    <mergeCell ref="A31:A38"/>
    <mergeCell ref="A39:A40"/>
    <mergeCell ref="A41:A45"/>
    <mergeCell ref="A46:A55"/>
    <mergeCell ref="A56:A59"/>
    <mergeCell ref="A60:A73"/>
    <mergeCell ref="A74:A86"/>
  </mergeCells>
  <conditionalFormatting sqref="D4:D109">
    <cfRule type="cellIs" dxfId="2" priority="1" operator="equal">
      <formula>"C"</formula>
    </cfRule>
  </conditionalFormatting>
  <conditionalFormatting sqref="D4:D109">
    <cfRule type="cellIs" dxfId="3" priority="2" operator="equal">
      <formula>"NC"</formula>
    </cfRule>
  </conditionalFormatting>
  <conditionalFormatting sqref="D4:D109">
    <cfRule type="cellIs" dxfId="5" priority="3" operator="equal">
      <formula>"NA"</formula>
    </cfRule>
  </conditionalFormatting>
  <conditionalFormatting sqref="D4:D109">
    <cfRule type="cellIs" dxfId="4" priority="4" operator="equal">
      <formula>"NT"</formula>
    </cfRule>
  </conditionalFormatting>
  <conditionalFormatting sqref="E4:E109">
    <cfRule type="cellIs" dxfId="6" priority="5" operator="equal">
      <formula>"D"</formula>
    </cfRule>
  </conditionalFormatting>
  <conditionalFormatting sqref="E4:E109">
    <cfRule type="cellIs" dxfId="7" priority="6" operator="equal">
      <formula>"N"</formula>
    </cfRule>
  </conditionalFormatting>
  <dataValidations>
    <dataValidation type="list" allowBlank="1" showErrorMessage="1" sqref="E4:E109">
      <formula1>"D,N"</formula1>
    </dataValidation>
    <dataValidation type="list" allowBlank="1" showErrorMessage="1" sqref="D4:D109">
      <formula1>"C,NC,NA,NT"</formula1>
    </dataValidation>
  </dataValidations>
  <printOptions/>
  <pageMargins bottom="0.39375" footer="0.0" header="0.0" left="0.39375" right="0.39375" top="0.532638888888889"/>
  <pageSetup paperSize="9" scale="74" orientation="portrait" pageOrder="overThenDown"/>
  <headerFooter>
    <oddHeader>&amp;LRGAA 3.0 - Relevé pour le site : wwww.site.fr&amp;R&amp;P/ - &amp;A</oddHead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4.44"/>
    <col customWidth="1" min="2" max="2" width="5.11"/>
    <col customWidth="1" min="3" max="3" width="56.11"/>
    <col customWidth="1" min="4" max="4" width="4.56"/>
    <col customWidth="1" min="5" max="5" width="3.89"/>
    <col customWidth="1" min="6" max="7" width="38.22"/>
    <col customWidth="1" min="8" max="9" width="25.56"/>
    <col customWidth="1" min="10" max="29" width="11.44"/>
  </cols>
  <sheetData>
    <row r="1" ht="19.5" customHeight="1">
      <c r="A1" s="5" t="str">
        <f>'Échantillon'!A1</f>
        <v>RGAA 4.1.2 – GRILLE D'ÉVALUATION</v>
      </c>
      <c r="B1" s="2"/>
      <c r="C1" s="2"/>
      <c r="D1" s="2"/>
      <c r="E1" s="2"/>
      <c r="F1" s="2"/>
      <c r="G1" s="2"/>
      <c r="H1" s="2"/>
      <c r="I1" s="3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ht="19.5" customHeight="1">
      <c r="A2" s="90" t="str">
        <f>HYPERLINK('Échantillon'!C17,'Échantillon'!B17)</f>
        <v>Campus</v>
      </c>
      <c r="B2" s="73"/>
      <c r="C2" s="73"/>
      <c r="D2" s="73"/>
      <c r="E2" s="73"/>
      <c r="F2" s="74"/>
      <c r="G2" s="91" t="str">
        <f>HYPERLINK('Échantillon'!C17,'Échantillon'!C17)</f>
        <v>https://example.osuny.org/fr/campus/iut-bordeaux-montaigne/ </v>
      </c>
      <c r="H2" s="2"/>
      <c r="I2" s="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</row>
    <row r="3" ht="51.75" customHeight="1">
      <c r="A3" s="77" t="s">
        <v>80</v>
      </c>
      <c r="B3" s="77" t="s">
        <v>81</v>
      </c>
      <c r="C3" s="78" t="s">
        <v>82</v>
      </c>
      <c r="D3" s="77" t="s">
        <v>47</v>
      </c>
      <c r="E3" s="77" t="s">
        <v>304</v>
      </c>
      <c r="F3" s="78" t="s">
        <v>298</v>
      </c>
      <c r="G3" s="78" t="s">
        <v>299</v>
      </c>
      <c r="H3" s="78" t="s">
        <v>300</v>
      </c>
      <c r="I3" s="78" t="s">
        <v>301</v>
      </c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</row>
    <row r="4" ht="30.0" customHeight="1">
      <c r="A4" s="80" t="str">
        <f>'Critères'!$A$3</f>
        <v>IMAGES</v>
      </c>
      <c r="B4" s="93" t="str">
        <f>'Critères'!B3</f>
        <v>1.1</v>
      </c>
      <c r="C4" s="94" t="str">
        <f>'Critères'!C3</f>
        <v>Chaque image porteuse d’information a-t-elle une alternative textuelle ?</v>
      </c>
      <c r="D4" s="98" t="s">
        <v>65</v>
      </c>
      <c r="E4" s="96" t="s">
        <v>302</v>
      </c>
      <c r="F4" s="94"/>
      <c r="G4" s="94"/>
      <c r="H4" s="99"/>
      <c r="I4" s="97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</row>
    <row r="5" ht="30.0" customHeight="1">
      <c r="A5" s="22"/>
      <c r="B5" s="93" t="str">
        <f>'Critères'!B4</f>
        <v>1.2</v>
      </c>
      <c r="C5" s="94" t="str">
        <f>'Critères'!C4</f>
        <v>Chaque image de décoration est-elle correctement ignorée par les technologies d’assistance ?</v>
      </c>
      <c r="D5" s="98" t="s">
        <v>61</v>
      </c>
      <c r="E5" s="10" t="s">
        <v>302</v>
      </c>
      <c r="F5" s="88"/>
      <c r="G5" s="94"/>
      <c r="H5" s="97"/>
      <c r="I5" s="97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</row>
    <row r="6" ht="30.0" customHeight="1">
      <c r="A6" s="22"/>
      <c r="B6" s="93" t="str">
        <f>'Critères'!B5</f>
        <v>1.3</v>
      </c>
      <c r="C6" s="94" t="str">
        <f>'Critères'!C5</f>
        <v>Pour chaque image porteuse d'information ayant une alternative textuelle, cette alternative est-elle pertinente (hors cas particuliers) ?</v>
      </c>
      <c r="D6" s="98" t="s">
        <v>65</v>
      </c>
      <c r="E6" s="10" t="s">
        <v>302</v>
      </c>
      <c r="F6" s="94"/>
      <c r="G6" s="94"/>
      <c r="H6" s="97"/>
      <c r="I6" s="97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</row>
    <row r="7" ht="30.0" customHeight="1">
      <c r="A7" s="22"/>
      <c r="B7" s="93" t="str">
        <f>'Critères'!B6</f>
        <v>1.4</v>
      </c>
      <c r="C7" s="94" t="str">
        <f>'Critères'!C6</f>
        <v>Pour chaque image utilisée comme CAPTCHA ou comme image-test, ayant une alternative textuelle, cette alternative permet-elle d’identifier la nature et la fonction de l’image ?</v>
      </c>
      <c r="D7" s="95" t="str">
        <f>IF('P01'!F7="O",'P01'!D7,"NT")</f>
        <v>NA</v>
      </c>
      <c r="E7" s="10" t="s">
        <v>302</v>
      </c>
      <c r="F7" s="94"/>
      <c r="G7" s="94"/>
      <c r="H7" s="97"/>
      <c r="I7" s="97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</row>
    <row r="8" ht="30.0" customHeight="1">
      <c r="A8" s="22"/>
      <c r="B8" s="93" t="str">
        <f>'Critères'!B7</f>
        <v>1.5</v>
      </c>
      <c r="C8" s="94" t="str">
        <f>'Critères'!C7</f>
        <v>Pour chaque image utilisée comme CAPTCHA, une solution d’accès alternatif au contenu ou à la fonction du CAPTCHA est-elle présente ?</v>
      </c>
      <c r="D8" s="95" t="str">
        <f>IF('P01'!F8="O",'P01'!D8,"NT")</f>
        <v>NA</v>
      </c>
      <c r="E8" s="10" t="s">
        <v>302</v>
      </c>
      <c r="F8" s="100"/>
      <c r="G8" s="94"/>
      <c r="H8" s="97"/>
      <c r="I8" s="97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</row>
    <row r="9" ht="30.0" customHeight="1">
      <c r="A9" s="22"/>
      <c r="B9" s="93" t="str">
        <f>'Critères'!B8</f>
        <v>1.6</v>
      </c>
      <c r="C9" s="94" t="str">
        <f>'Critères'!C8</f>
        <v>Chaque image porteuse d’information a-t-elle, si nécessaire, une description détaillée ?</v>
      </c>
      <c r="D9" s="98" t="s">
        <v>65</v>
      </c>
      <c r="E9" s="10" t="s">
        <v>302</v>
      </c>
      <c r="F9" s="94"/>
      <c r="G9" s="94"/>
      <c r="H9" s="97"/>
      <c r="I9" s="97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</row>
    <row r="10" ht="30.0" customHeight="1">
      <c r="A10" s="22"/>
      <c r="B10" s="93" t="str">
        <f>'Critères'!B9</f>
        <v>1.7</v>
      </c>
      <c r="C10" s="94" t="str">
        <f>'Critères'!C9</f>
        <v>Pour chaque image porteuse d’information ayant une description détaillée, cette description est-elle pertinente ?</v>
      </c>
      <c r="D10" s="98" t="s">
        <v>65</v>
      </c>
      <c r="E10" s="10" t="s">
        <v>302</v>
      </c>
      <c r="F10" s="94"/>
      <c r="G10" s="94"/>
      <c r="H10" s="97"/>
      <c r="I10" s="97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</row>
    <row r="11" ht="30.0" customHeight="1">
      <c r="A11" s="22"/>
      <c r="B11" s="93" t="str">
        <f>'Critères'!B10</f>
        <v>1.8</v>
      </c>
      <c r="C11" s="94" t="str">
        <f>'Critères'!C10</f>
        <v>Chaque image texte porteuse d’information, en l’absence d’un mécanisme de remplacement, doit si possible être remplacée par du texte stylé. Cette règle est-elle respectée (hors cas particuliers) ?</v>
      </c>
      <c r="D11" s="98" t="s">
        <v>65</v>
      </c>
      <c r="E11" s="10" t="s">
        <v>302</v>
      </c>
      <c r="F11" s="94"/>
      <c r="G11" s="94"/>
      <c r="H11" s="97"/>
      <c r="I11" s="97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</row>
    <row r="12" ht="30.0" customHeight="1">
      <c r="A12" s="87"/>
      <c r="B12" s="93" t="str">
        <f>'Critères'!B11</f>
        <v>1.9</v>
      </c>
      <c r="C12" s="94" t="str">
        <f>'Critères'!C11</f>
        <v>Chaque légende d’image est-elle, si nécessaire, correctement reliée à l’image correspondante ?</v>
      </c>
      <c r="D12" s="98" t="s">
        <v>65</v>
      </c>
      <c r="E12" s="10" t="s">
        <v>302</v>
      </c>
      <c r="F12" s="94"/>
      <c r="G12" s="94"/>
      <c r="H12" s="97"/>
      <c r="I12" s="97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</row>
    <row r="13" ht="30.0" customHeight="1">
      <c r="A13" s="80" t="str">
        <f>'Critères'!$A$12</f>
        <v>CADRES</v>
      </c>
      <c r="B13" s="93" t="str">
        <f>'Critères'!B12</f>
        <v>2.1</v>
      </c>
      <c r="C13" s="94" t="str">
        <f>'Critères'!C12</f>
        <v>Chaque cadre a-t-il un titre de cadre ?</v>
      </c>
      <c r="D13" s="98" t="s">
        <v>65</v>
      </c>
      <c r="E13" s="10" t="s">
        <v>302</v>
      </c>
      <c r="F13" s="94"/>
      <c r="G13" s="94"/>
      <c r="H13" s="97"/>
      <c r="I13" s="97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</row>
    <row r="14" ht="30.0" customHeight="1">
      <c r="A14" s="87"/>
      <c r="B14" s="93" t="str">
        <f>'Critères'!B13</f>
        <v>2.2</v>
      </c>
      <c r="C14" s="94" t="str">
        <f>'Critères'!C13</f>
        <v>Pour chaque cadre ayant un titre de cadre, ce titre de cadre est-il pertinent ?</v>
      </c>
      <c r="D14" s="98" t="s">
        <v>65</v>
      </c>
      <c r="E14" s="10" t="s">
        <v>302</v>
      </c>
      <c r="F14" s="94"/>
      <c r="G14" s="94"/>
      <c r="H14" s="97"/>
      <c r="I14" s="97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</row>
    <row r="15" ht="30.0" customHeight="1">
      <c r="A15" s="80" t="str">
        <f>'Critères'!$A$14</f>
        <v>COULEURS</v>
      </c>
      <c r="B15" s="93" t="str">
        <f>'Critères'!B14</f>
        <v>3.1</v>
      </c>
      <c r="C15" s="94" t="str">
        <f>'Critères'!C14</f>
        <v>Dans chaque page web, l’information ne doit pas être donnée uniquement par la couleur. Cette règle est-elle respectée ?</v>
      </c>
      <c r="D15" s="98" t="s">
        <v>65</v>
      </c>
      <c r="E15" s="10" t="s">
        <v>302</v>
      </c>
      <c r="F15" s="94"/>
      <c r="G15" s="94"/>
      <c r="H15" s="97"/>
      <c r="I15" s="97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</row>
    <row r="16" ht="30.0" customHeight="1">
      <c r="A16" s="22"/>
      <c r="B16" s="93" t="str">
        <f>'Critères'!B15</f>
        <v>3.2</v>
      </c>
      <c r="C16" s="94" t="str">
        <f>'Critères'!C15</f>
        <v>Dans chaque page web, le contraste entre la couleur du texte et la couleur de son arrière-plan est-il suffisamment élevé (hors cas particuliers) ?</v>
      </c>
      <c r="D16" s="95" t="str">
        <f>IF('P01'!F16="O",'P01'!D16,"NT")</f>
        <v>C</v>
      </c>
      <c r="E16" s="10" t="s">
        <v>302</v>
      </c>
      <c r="F16" s="94"/>
      <c r="G16" s="94"/>
      <c r="H16" s="97"/>
      <c r="I16" s="97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</row>
    <row r="17" ht="30.0" customHeight="1">
      <c r="A17" s="87"/>
      <c r="B17" s="93" t="str">
        <f>'Critères'!B16</f>
        <v>3.3</v>
      </c>
      <c r="C17" s="94" t="str">
        <f>'Critères'!C16</f>
        <v>Dans chaque page web, les couleurs utilisées dans les composants d’interface ou les éléments graphiques porteurs d’informations sont-elles suffisamment contrastées (hors cas particuliers) ?</v>
      </c>
      <c r="D17" s="95" t="str">
        <f>IF('P01'!F17="O",'P01'!D17,"NT")</f>
        <v>C</v>
      </c>
      <c r="E17" s="10" t="s">
        <v>302</v>
      </c>
      <c r="F17" s="94"/>
      <c r="G17" s="94"/>
      <c r="H17" s="97"/>
      <c r="I17" s="97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</row>
    <row r="18" ht="30.0" customHeight="1">
      <c r="A18" s="80" t="str">
        <f>'Critères'!$A$17</f>
        <v>MULTIMÉDIA</v>
      </c>
      <c r="B18" s="93" t="str">
        <f>'Critères'!B17</f>
        <v>4.1</v>
      </c>
      <c r="C18" s="94" t="str">
        <f>'Critères'!C17</f>
        <v>Chaque média temporel pré-enregistré a-t-il, si nécessaire, une transcription textuelle ou une audiodescription (hors cas particuliers) ?</v>
      </c>
      <c r="D18" s="95" t="str">
        <f>IF('P01'!F18="O",'P01'!D18,"NT")</f>
        <v>NA</v>
      </c>
      <c r="E18" s="10" t="s">
        <v>302</v>
      </c>
      <c r="F18" s="94"/>
      <c r="G18" s="94"/>
      <c r="H18" s="97"/>
      <c r="I18" s="97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</row>
    <row r="19" ht="30.0" customHeight="1">
      <c r="A19" s="22"/>
      <c r="B19" s="93" t="str">
        <f>'Critères'!B18</f>
        <v>4.2</v>
      </c>
      <c r="C19" s="94" t="str">
        <f>'Critères'!C18</f>
        <v>Pour chaque média temporel pré-enregistré ayant une transcription textuelle ou une audiodescription synchronisée, celles-ci sont-elles pertinentes (hors cas particuliers) ?</v>
      </c>
      <c r="D19" s="95" t="str">
        <f>IF('P01'!F19="O",'P01'!D19,"NT")</f>
        <v>NA</v>
      </c>
      <c r="E19" s="10" t="s">
        <v>302</v>
      </c>
      <c r="F19" s="94"/>
      <c r="G19" s="94"/>
      <c r="H19" s="97"/>
      <c r="I19" s="97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</row>
    <row r="20" ht="30.0" customHeight="1">
      <c r="A20" s="22"/>
      <c r="B20" s="93" t="str">
        <f>'Critères'!B19</f>
        <v>4.3</v>
      </c>
      <c r="C20" s="94" t="str">
        <f>'Critères'!C19</f>
        <v>Chaque média temporel synchronisé pré-enregistré a-t-il, si nécessaire, des sous-titres synchronisés (hors cas particuliers) ?</v>
      </c>
      <c r="D20" s="95" t="str">
        <f>IF('P01'!F20="O",'P01'!D20,"NT")</f>
        <v>NA</v>
      </c>
      <c r="E20" s="10" t="s">
        <v>302</v>
      </c>
      <c r="F20" s="94"/>
      <c r="G20" s="94"/>
      <c r="H20" s="97"/>
      <c r="I20" s="97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</row>
    <row r="21" ht="30.0" customHeight="1">
      <c r="A21" s="22"/>
      <c r="B21" s="93" t="str">
        <f>'Critères'!B20</f>
        <v>4.4</v>
      </c>
      <c r="C21" s="94" t="str">
        <f>'Critères'!C20</f>
        <v>Pour chaque média temporel synchronisé pré-enregistré ayant des sous-titres synchronisés, ces sous-titres sont-ils pertinents ?</v>
      </c>
      <c r="D21" s="95" t="str">
        <f>IF('P01'!F21="O",'P01'!D21,"NT")</f>
        <v>NA</v>
      </c>
      <c r="E21" s="10" t="s">
        <v>302</v>
      </c>
      <c r="F21" s="94"/>
      <c r="G21" s="94"/>
      <c r="H21" s="97"/>
      <c r="I21" s="97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</row>
    <row r="22" ht="30.0" customHeight="1">
      <c r="A22" s="22"/>
      <c r="B22" s="93" t="str">
        <f>'Critères'!B21</f>
        <v>4.5</v>
      </c>
      <c r="C22" s="94" t="str">
        <f>'Critères'!C21</f>
        <v>Chaque média temporel pré-enregistré a-t-il, si nécessaire, une audiodescription synchronisée (hors cas particuliers) ?</v>
      </c>
      <c r="D22" s="95" t="str">
        <f>IF('P01'!F22="O",'P01'!D22,"NT")</f>
        <v>NA</v>
      </c>
      <c r="E22" s="10" t="s">
        <v>302</v>
      </c>
      <c r="F22" s="94"/>
      <c r="G22" s="94"/>
      <c r="H22" s="97"/>
      <c r="I22" s="97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</row>
    <row r="23" ht="30.0" customHeight="1">
      <c r="A23" s="22"/>
      <c r="B23" s="93" t="str">
        <f>'Critères'!B22</f>
        <v>4.6</v>
      </c>
      <c r="C23" s="94" t="str">
        <f>'Critères'!C22</f>
        <v>Pour chaque média temporel pré-enregistré ayant une audiodescription synchronisée, celle-ci est-elle pertinente ?</v>
      </c>
      <c r="D23" s="95" t="str">
        <f>IF('P01'!F23="O",'P01'!D23,"NT")</f>
        <v>NA</v>
      </c>
      <c r="E23" s="10" t="s">
        <v>302</v>
      </c>
      <c r="F23" s="94"/>
      <c r="G23" s="94"/>
      <c r="H23" s="97"/>
      <c r="I23" s="97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</row>
    <row r="24" ht="30.0" customHeight="1">
      <c r="A24" s="22"/>
      <c r="B24" s="93" t="str">
        <f>'Critères'!B23</f>
        <v>4.7</v>
      </c>
      <c r="C24" s="94" t="str">
        <f>'Critères'!C23</f>
        <v>Chaque média temporel est-il clairement identifiable (hors cas particuliers) ?</v>
      </c>
      <c r="D24" s="95" t="str">
        <f>IF('P01'!F24="O",'P01'!D24,"NT")</f>
        <v>NA</v>
      </c>
      <c r="E24" s="10" t="s">
        <v>302</v>
      </c>
      <c r="F24" s="94"/>
      <c r="G24" s="94"/>
      <c r="H24" s="97"/>
      <c r="I24" s="97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</row>
    <row r="25" ht="30.0" customHeight="1">
      <c r="A25" s="22"/>
      <c r="B25" s="93" t="str">
        <f>'Critères'!B24</f>
        <v>4.8</v>
      </c>
      <c r="C25" s="94" t="str">
        <f>'Critères'!C24</f>
        <v>Chaque média non temporel a-t-il, si nécessaire, une alternative (hors cas particuliers) ?</v>
      </c>
      <c r="D25" s="95" t="str">
        <f>IF('P01'!F25="O",'P01'!D25,"NT")</f>
        <v>NA</v>
      </c>
      <c r="E25" s="10" t="s">
        <v>302</v>
      </c>
      <c r="F25" s="94"/>
      <c r="G25" s="94"/>
      <c r="H25" s="97"/>
      <c r="I25" s="97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</row>
    <row r="26" ht="30.0" customHeight="1">
      <c r="A26" s="22"/>
      <c r="B26" s="93" t="str">
        <f>'Critères'!B25</f>
        <v>4.9</v>
      </c>
      <c r="C26" s="94" t="str">
        <f>'Critères'!C25</f>
        <v>Pour chaque média non temporel ayant une alternative, cette alternative est-elle pertinente ?</v>
      </c>
      <c r="D26" s="95" t="str">
        <f>IF('P01'!F26="O",'P01'!D26,"NT")</f>
        <v>NA</v>
      </c>
      <c r="E26" s="10" t="s">
        <v>302</v>
      </c>
      <c r="F26" s="94"/>
      <c r="G26" s="94"/>
      <c r="H26" s="97"/>
      <c r="I26" s="97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</row>
    <row r="27" ht="30.0" customHeight="1">
      <c r="A27" s="22"/>
      <c r="B27" s="93" t="str">
        <f>'Critères'!B26</f>
        <v>4.10</v>
      </c>
      <c r="C27" s="94" t="str">
        <f>'Critères'!C26</f>
        <v>Chaque son déclenché automatiquement est-il contrôlable par l’utilisateur ?</v>
      </c>
      <c r="D27" s="95" t="str">
        <f>IF('P01'!F27="O",'P01'!D27,"NT")</f>
        <v>NA</v>
      </c>
      <c r="E27" s="10" t="s">
        <v>302</v>
      </c>
      <c r="F27" s="94"/>
      <c r="G27" s="94"/>
      <c r="H27" s="97"/>
      <c r="I27" s="97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</row>
    <row r="28" ht="30.0" customHeight="1">
      <c r="A28" s="22"/>
      <c r="B28" s="93" t="str">
        <f>'Critères'!B27</f>
        <v>4.11</v>
      </c>
      <c r="C28" s="94" t="str">
        <f>'Critères'!C27</f>
        <v>La consultation de chaque média temporel est-elle, si nécessaire, contrôlable par le clavier et tout dispositif de pointage ?</v>
      </c>
      <c r="D28" s="95" t="str">
        <f>IF('P01'!F28="O",'P01'!D28,"NT")</f>
        <v>NA</v>
      </c>
      <c r="E28" s="10" t="s">
        <v>302</v>
      </c>
      <c r="F28" s="94"/>
      <c r="G28" s="94"/>
      <c r="H28" s="97"/>
      <c r="I28" s="97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</row>
    <row r="29" ht="30.0" customHeight="1">
      <c r="A29" s="22"/>
      <c r="B29" s="93" t="str">
        <f>'Critères'!B28</f>
        <v>4.12</v>
      </c>
      <c r="C29" s="94" t="str">
        <f>'Critères'!C28</f>
        <v>La consultation de chaque média non temporel est-elle contrôlable par le clavier et tout dispositif de pointage ?</v>
      </c>
      <c r="D29" s="95" t="str">
        <f>IF('P01'!F29="O",'P01'!D29,"NT")</f>
        <v>NA</v>
      </c>
      <c r="E29" s="10" t="s">
        <v>302</v>
      </c>
      <c r="F29" s="94"/>
      <c r="G29" s="94"/>
      <c r="H29" s="97"/>
      <c r="I29" s="97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</row>
    <row r="30" ht="30.0" customHeight="1">
      <c r="A30" s="87"/>
      <c r="B30" s="93" t="str">
        <f>'Critères'!B29</f>
        <v>4.13</v>
      </c>
      <c r="C30" s="94" t="str">
        <f>'Critères'!C29</f>
        <v>Chaque média temporel et non temporel est-il compatible avec les technologies d’assistance (hors cas particuliers) ?</v>
      </c>
      <c r="D30" s="95" t="str">
        <f>IF('P01'!F30="O",'P01'!D30,"NT")</f>
        <v>NA</v>
      </c>
      <c r="E30" s="10" t="s">
        <v>302</v>
      </c>
      <c r="F30" s="94"/>
      <c r="G30" s="94"/>
      <c r="H30" s="97"/>
      <c r="I30" s="97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</row>
    <row r="31" ht="30.0" customHeight="1">
      <c r="A31" s="80" t="str">
        <f>'Critères'!$A$30</f>
        <v>TABLEAUX</v>
      </c>
      <c r="B31" s="93" t="str">
        <f>'Critères'!B30</f>
        <v>5.1</v>
      </c>
      <c r="C31" s="94" t="str">
        <f>'Critères'!C30</f>
        <v>Chaque tableau de données complexe a-t-il un résumé ?</v>
      </c>
      <c r="D31" s="95" t="str">
        <f>IF('P01'!F31="O",'P01'!D31,"NT")</f>
        <v>NA</v>
      </c>
      <c r="E31" s="10" t="s">
        <v>302</v>
      </c>
      <c r="F31" s="94"/>
      <c r="G31" s="94"/>
      <c r="H31" s="97"/>
      <c r="I31" s="97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</row>
    <row r="32" ht="30.0" customHeight="1">
      <c r="A32" s="22"/>
      <c r="B32" s="93" t="str">
        <f>'Critères'!B31</f>
        <v>5.2</v>
      </c>
      <c r="C32" s="94" t="str">
        <f>'Critères'!C31</f>
        <v>Pour chaque tableau de données complexe ayant un résumé, celui-ci est-il pertinent ?</v>
      </c>
      <c r="D32" s="95" t="str">
        <f>IF('P01'!F32="O",'P01'!D32,"NT")</f>
        <v>NA</v>
      </c>
      <c r="E32" s="10" t="s">
        <v>302</v>
      </c>
      <c r="F32" s="94"/>
      <c r="G32" s="94"/>
      <c r="H32" s="97"/>
      <c r="I32" s="97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</row>
    <row r="33" ht="30.0" customHeight="1">
      <c r="A33" s="22"/>
      <c r="B33" s="93" t="str">
        <f>'Critères'!B32</f>
        <v>5.3</v>
      </c>
      <c r="C33" s="94" t="str">
        <f>'Critères'!C32</f>
        <v>Pour chaque tableau de mise en forme, le contenu linéarisé reste-t-il compréhensible ?</v>
      </c>
      <c r="D33" s="95" t="str">
        <f>IF('P01'!F33="O",'P01'!D33,"NT")</f>
        <v>NA</v>
      </c>
      <c r="E33" s="10" t="s">
        <v>302</v>
      </c>
      <c r="F33" s="94"/>
      <c r="G33" s="94"/>
      <c r="H33" s="97"/>
      <c r="I33" s="97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</row>
    <row r="34" ht="30.0" customHeight="1">
      <c r="A34" s="22"/>
      <c r="B34" s="93" t="str">
        <f>'Critères'!B33</f>
        <v>5.4</v>
      </c>
      <c r="C34" s="94" t="str">
        <f>'Critères'!C33</f>
        <v>Pour chaque tableau de données ayant un titre, le titre est-il correctement associé au tableau de données ?</v>
      </c>
      <c r="D34" s="95" t="str">
        <f>IF('P01'!F34="O",'P01'!D34,"NT")</f>
        <v>NA</v>
      </c>
      <c r="E34" s="10" t="s">
        <v>302</v>
      </c>
      <c r="F34" s="94"/>
      <c r="G34" s="94"/>
      <c r="H34" s="97"/>
      <c r="I34" s="97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</row>
    <row r="35" ht="30.0" customHeight="1">
      <c r="A35" s="22"/>
      <c r="B35" s="93" t="str">
        <f>'Critères'!B34</f>
        <v>5.5</v>
      </c>
      <c r="C35" s="94" t="str">
        <f>'Critères'!C34</f>
        <v>Pour chaque tableau de données ayant un titre, celui-ci est-il pertinent ?</v>
      </c>
      <c r="D35" s="95" t="str">
        <f>IF('P01'!F35="O",'P01'!D35,"NT")</f>
        <v>NA</v>
      </c>
      <c r="E35" s="10" t="s">
        <v>302</v>
      </c>
      <c r="F35" s="94"/>
      <c r="G35" s="94"/>
      <c r="H35" s="97"/>
      <c r="I35" s="97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</row>
    <row r="36" ht="30.0" customHeight="1">
      <c r="A36" s="22"/>
      <c r="B36" s="93" t="str">
        <f>'Critères'!B35</f>
        <v>5.6</v>
      </c>
      <c r="C36" s="94" t="str">
        <f>'Critères'!C35</f>
        <v>Pour chaque tableau de données, chaque en-tête de colonnes et chaque en-tête de lignes sont-ils correctement déclarés ?</v>
      </c>
      <c r="D36" s="95" t="str">
        <f>IF('P01'!F36="O",'P01'!D36,"NT")</f>
        <v>C</v>
      </c>
      <c r="E36" s="10" t="s">
        <v>302</v>
      </c>
      <c r="F36" s="94"/>
      <c r="G36" s="94"/>
      <c r="H36" s="97"/>
      <c r="I36" s="97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</row>
    <row r="37" ht="30.0" customHeight="1">
      <c r="A37" s="22"/>
      <c r="B37" s="93" t="str">
        <f>'Critères'!B36</f>
        <v>5.7</v>
      </c>
      <c r="C37" s="94" t="str">
        <f>'Critères'!C36</f>
        <v>Pour chaque tableau de données, la technique appropriée permettant d’associer chaque cellule avec ses en-têtes est-elle utilisée (hors cas particuliers) ?</v>
      </c>
      <c r="D37" s="95" t="str">
        <f>IF('P01'!F37="O",'P01'!D37,"NT")</f>
        <v>NA</v>
      </c>
      <c r="E37" s="10" t="s">
        <v>302</v>
      </c>
      <c r="F37" s="94"/>
      <c r="G37" s="94"/>
      <c r="H37" s="97"/>
      <c r="I37" s="97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</row>
    <row r="38" ht="30.0" customHeight="1">
      <c r="A38" s="87"/>
      <c r="B38" s="93" t="str">
        <f>'Critères'!B37</f>
        <v>5.8</v>
      </c>
      <c r="C38" s="94" t="str">
        <f>'Critères'!C37</f>
        <v>Chaque tableau de mise en forme ne doit pas utiliser d’éléments propres aux tableaux de données. Cette règle est-elle respectée ?</v>
      </c>
      <c r="D38" s="95" t="str">
        <f>IF('P01'!F38="O",'P01'!D38,"NT")</f>
        <v>NA</v>
      </c>
      <c r="E38" s="10" t="s">
        <v>302</v>
      </c>
      <c r="F38" s="94"/>
      <c r="G38" s="94"/>
      <c r="H38" s="97"/>
      <c r="I38" s="97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</row>
    <row r="39" ht="30.0" customHeight="1">
      <c r="A39" s="80" t="str">
        <f>'Critères'!$A$38</f>
        <v>LIENS</v>
      </c>
      <c r="B39" s="93" t="str">
        <f>'Critères'!B38</f>
        <v>6.1</v>
      </c>
      <c r="C39" s="94" t="str">
        <f>'Critères'!C38</f>
        <v>Chaque lien est-il explicite (hors cas particuliers) ?</v>
      </c>
      <c r="D39" s="95" t="str">
        <f>IF('P01'!F39="O",'P01'!D39,"NT")</f>
        <v>C</v>
      </c>
      <c r="E39" s="10" t="s">
        <v>302</v>
      </c>
      <c r="F39" s="94"/>
      <c r="G39" s="94"/>
      <c r="H39" s="97"/>
      <c r="I39" s="97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</row>
    <row r="40" ht="30.0" customHeight="1">
      <c r="A40" s="87"/>
      <c r="B40" s="93" t="str">
        <f>'Critères'!B39</f>
        <v>6.2</v>
      </c>
      <c r="C40" s="94" t="str">
        <f>'Critères'!C39</f>
        <v>Dans chaque page web, chaque lien, a-t-il un intitulé ?</v>
      </c>
      <c r="D40" s="95" t="str">
        <f>IF('P01'!F40="O",'P01'!D40,"NT")</f>
        <v>C</v>
      </c>
      <c r="E40" s="10" t="s">
        <v>302</v>
      </c>
      <c r="F40" s="94"/>
      <c r="G40" s="94"/>
      <c r="H40" s="97"/>
      <c r="I40" s="97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</row>
    <row r="41" ht="30.0" customHeight="1">
      <c r="A41" s="80" t="str">
        <f>'Critères'!$A$40</f>
        <v>SCRIPTS</v>
      </c>
      <c r="B41" s="93" t="str">
        <f>'Critères'!B40</f>
        <v>7.1</v>
      </c>
      <c r="C41" s="94" t="str">
        <f>'Critères'!C40</f>
        <v>Chaque script est-il, si nécessaire, compatible avec les technologies d’assistance ?</v>
      </c>
      <c r="D41" s="98" t="s">
        <v>61</v>
      </c>
      <c r="E41" s="10" t="s">
        <v>302</v>
      </c>
      <c r="F41" s="88"/>
      <c r="G41" s="94"/>
      <c r="H41" s="97"/>
      <c r="I41" s="97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</row>
    <row r="42" ht="30.0" customHeight="1">
      <c r="A42" s="22"/>
      <c r="B42" s="93" t="str">
        <f>'Critères'!B41</f>
        <v>7.2</v>
      </c>
      <c r="C42" s="94" t="str">
        <f>'Critères'!C41</f>
        <v>Pour chaque script ayant une alternative, cette alternative est-elle pertinente ?</v>
      </c>
      <c r="D42" s="95" t="str">
        <f>IF('P01'!F42="O",'P01'!D42,"NT")</f>
        <v>NA</v>
      </c>
      <c r="E42" s="10" t="s">
        <v>302</v>
      </c>
      <c r="F42" s="94"/>
      <c r="G42" s="94"/>
      <c r="H42" s="97"/>
      <c r="I42" s="97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</row>
    <row r="43" ht="30.0" customHeight="1">
      <c r="A43" s="22"/>
      <c r="B43" s="93" t="str">
        <f>'Critères'!B42</f>
        <v>7.3</v>
      </c>
      <c r="C43" s="94" t="str">
        <f>'Critères'!C42</f>
        <v>Chaque script est-il contrôlable par le clavier et par tout dispositif de pointage (hors cas particuliers) ?</v>
      </c>
      <c r="D43" s="95" t="str">
        <f>IF('P01'!F43="O",'P01'!D43,"NT")</f>
        <v>C</v>
      </c>
      <c r="E43" s="10" t="s">
        <v>302</v>
      </c>
      <c r="F43" s="94"/>
      <c r="G43" s="94"/>
      <c r="H43" s="97"/>
      <c r="I43" s="97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</row>
    <row r="44" ht="30.0" customHeight="1">
      <c r="A44" s="22"/>
      <c r="B44" s="93" t="str">
        <f>'Critères'!B43</f>
        <v>7.4</v>
      </c>
      <c r="C44" s="94" t="str">
        <f>'Critères'!C43</f>
        <v>Pour chaque script qui initie un changement de contexte, l’utilisateur est-il averti ou en a-t-il le contrôle ?</v>
      </c>
      <c r="D44" s="95" t="str">
        <f>IF('P01'!F44="O",'P01'!D44,"NT")</f>
        <v>NA</v>
      </c>
      <c r="E44" s="10" t="s">
        <v>302</v>
      </c>
      <c r="F44" s="94"/>
      <c r="G44" s="94"/>
      <c r="H44" s="97"/>
      <c r="I44" s="97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</row>
    <row r="45" ht="30.0" customHeight="1">
      <c r="A45" s="87"/>
      <c r="B45" s="93" t="str">
        <f>'Critères'!B44</f>
        <v>7.5</v>
      </c>
      <c r="C45" s="94" t="str">
        <f>'Critères'!C44</f>
        <v>Dans chaque page web, les messages de statut sont-ils correctement restitués par les technologies d’assistance ?</v>
      </c>
      <c r="D45" s="98" t="s">
        <v>65</v>
      </c>
      <c r="E45" s="10" t="s">
        <v>302</v>
      </c>
      <c r="F45" s="94"/>
      <c r="G45" s="94"/>
      <c r="H45" s="97"/>
      <c r="I45" s="97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</row>
    <row r="46" ht="30.0" customHeight="1">
      <c r="A46" s="80" t="str">
        <f>'Critères'!$A$45</f>
        <v>ÉLÉMENTS OBLIGATOIRES</v>
      </c>
      <c r="B46" s="93" t="str">
        <f>'Critères'!B45</f>
        <v>8.1</v>
      </c>
      <c r="C46" s="94" t="str">
        <f>'Critères'!C45</f>
        <v>Chaque page web est-elle définie par un type de document ?</v>
      </c>
      <c r="D46" s="95" t="str">
        <f>IF('P01'!F46="O",'P01'!D46,"NT")</f>
        <v>C</v>
      </c>
      <c r="E46" s="10" t="s">
        <v>302</v>
      </c>
      <c r="F46" s="94"/>
      <c r="G46" s="94"/>
      <c r="H46" s="97"/>
      <c r="I46" s="97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</row>
    <row r="47" ht="30.0" customHeight="1">
      <c r="A47" s="22"/>
      <c r="B47" s="93" t="str">
        <f>'Critères'!B46</f>
        <v>8.2</v>
      </c>
      <c r="C47" s="94" t="str">
        <f>'Critères'!C46</f>
        <v>Pour chaque page web, le code source généré est-il valide selon le type de document spécifié (hors cas particuliers) ?</v>
      </c>
      <c r="D47" s="95" t="str">
        <f>IF('P01'!F47="O",'P01'!D47,"NT")</f>
        <v>C</v>
      </c>
      <c r="E47" s="10" t="s">
        <v>302</v>
      </c>
      <c r="F47" s="94"/>
      <c r="G47" s="94"/>
      <c r="H47" s="97"/>
      <c r="I47" s="97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</row>
    <row r="48" ht="30.0" customHeight="1">
      <c r="A48" s="22"/>
      <c r="B48" s="93" t="str">
        <f>'Critères'!B47</f>
        <v>8.3</v>
      </c>
      <c r="C48" s="94" t="str">
        <f>'Critères'!C47</f>
        <v>Dans chaque page web, la langue par défaut est-elle présente ?</v>
      </c>
      <c r="D48" s="95" t="str">
        <f>IF('P01'!F48="O",'P01'!D48,"NT")</f>
        <v>C</v>
      </c>
      <c r="E48" s="10" t="s">
        <v>302</v>
      </c>
      <c r="F48" s="94"/>
      <c r="G48" s="94"/>
      <c r="H48" s="97"/>
      <c r="I48" s="97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</row>
    <row r="49" ht="30.0" customHeight="1">
      <c r="A49" s="22"/>
      <c r="B49" s="93" t="str">
        <f>'Critères'!B48</f>
        <v>8.4</v>
      </c>
      <c r="C49" s="94" t="str">
        <f>'Critères'!C48</f>
        <v>Pour chaque page web ayant une langue par défaut, le code de langue est-il pertinent ?</v>
      </c>
      <c r="D49" s="95" t="str">
        <f>IF('P01'!F49="O",'P01'!D49,"NT")</f>
        <v>C</v>
      </c>
      <c r="E49" s="10" t="s">
        <v>302</v>
      </c>
      <c r="F49" s="94"/>
      <c r="G49" s="94"/>
      <c r="H49" s="97"/>
      <c r="I49" s="97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</row>
    <row r="50" ht="30.0" customHeight="1">
      <c r="A50" s="22"/>
      <c r="B50" s="93" t="str">
        <f>'Critères'!B49</f>
        <v>8.5</v>
      </c>
      <c r="C50" s="94" t="str">
        <f>'Critères'!C49</f>
        <v>Chaque page web a-t-elle un titre de page ?</v>
      </c>
      <c r="D50" s="95" t="str">
        <f>IF('P01'!F50="O",'P01'!D50,"NT")</f>
        <v>C</v>
      </c>
      <c r="E50" s="10" t="s">
        <v>302</v>
      </c>
      <c r="F50" s="94"/>
      <c r="G50" s="94"/>
      <c r="H50" s="97"/>
      <c r="I50" s="97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</row>
    <row r="51" ht="30.0" customHeight="1">
      <c r="A51" s="22"/>
      <c r="B51" s="93" t="str">
        <f>'Critères'!B50</f>
        <v>8.6</v>
      </c>
      <c r="C51" s="94" t="str">
        <f>'Critères'!C50</f>
        <v>Pour chaque page web ayant un titre de page, ce titre est-il pertinent ?</v>
      </c>
      <c r="D51" s="95" t="str">
        <f>IF('P01'!F51="O",'P01'!D51,"NT")</f>
        <v>C</v>
      </c>
      <c r="E51" s="10" t="s">
        <v>302</v>
      </c>
      <c r="F51" s="94"/>
      <c r="G51" s="94"/>
      <c r="H51" s="97"/>
      <c r="I51" s="97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</row>
    <row r="52" ht="30.0" customHeight="1">
      <c r="A52" s="22"/>
      <c r="B52" s="93" t="str">
        <f>'Critères'!B51</f>
        <v>8.7</v>
      </c>
      <c r="C52" s="94" t="str">
        <f>'Critères'!C51</f>
        <v>Dans chaque page web, chaque changement de langue est-il indiqué dans le code source (hors cas particuliers) ?</v>
      </c>
      <c r="D52" s="95" t="str">
        <f>IF('P01'!F52="O",'P01'!D52,"NT")</f>
        <v>C</v>
      </c>
      <c r="E52" s="10" t="s">
        <v>302</v>
      </c>
      <c r="F52" s="94"/>
      <c r="G52" s="94"/>
      <c r="H52" s="97"/>
      <c r="I52" s="97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</row>
    <row r="53" ht="30.0" customHeight="1">
      <c r="A53" s="22"/>
      <c r="B53" s="93" t="str">
        <f>'Critères'!B52</f>
        <v>8.8</v>
      </c>
      <c r="C53" s="94" t="str">
        <f>'Critères'!C52</f>
        <v>Dans chaque page web, le code de langue de chaque changement de langue est-il valide et pertinent ?</v>
      </c>
      <c r="D53" s="95" t="str">
        <f>IF('P01'!F53="O",'P01'!D53,"NT")</f>
        <v>NA</v>
      </c>
      <c r="E53" s="10" t="s">
        <v>302</v>
      </c>
      <c r="F53" s="94"/>
      <c r="G53" s="94"/>
      <c r="H53" s="97"/>
      <c r="I53" s="97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</row>
    <row r="54" ht="30.0" customHeight="1">
      <c r="A54" s="22"/>
      <c r="B54" s="93" t="str">
        <f>'Critères'!B53</f>
        <v>8.9</v>
      </c>
      <c r="C54" s="94" t="str">
        <f>'Critères'!C53</f>
        <v>Dans chaque page web, les balises ne doivent pas être utilisées uniquement à des fins de présentation. Cette règle est-elle respectée ?</v>
      </c>
      <c r="D54" s="95" t="str">
        <f>IF('P01'!F54="O",'P01'!D54,"NT")</f>
        <v>C</v>
      </c>
      <c r="E54" s="10" t="s">
        <v>302</v>
      </c>
      <c r="F54" s="94"/>
      <c r="G54" s="94"/>
      <c r="H54" s="97"/>
      <c r="I54" s="97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</row>
    <row r="55" ht="30.0" customHeight="1">
      <c r="A55" s="87"/>
      <c r="B55" s="93" t="str">
        <f>'Critères'!B54</f>
        <v>8.10</v>
      </c>
      <c r="C55" s="94" t="str">
        <f>'Critères'!C54</f>
        <v>Dans chaque page web, les changements du sens de lecture sont-ils signalés ?</v>
      </c>
      <c r="D55" s="95" t="str">
        <f>IF('P01'!F55="O",'P01'!D55,"NT")</f>
        <v>NA</v>
      </c>
      <c r="E55" s="10" t="s">
        <v>302</v>
      </c>
      <c r="F55" s="94"/>
      <c r="G55" s="94"/>
      <c r="H55" s="97"/>
      <c r="I55" s="97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</row>
    <row r="56" ht="30.0" customHeight="1">
      <c r="A56" s="80" t="str">
        <f>'Critères'!$A$55</f>
        <v>STRUCTURATION</v>
      </c>
      <c r="B56" s="93" t="str">
        <f>'Critères'!B55</f>
        <v>9.1</v>
      </c>
      <c r="C56" s="94" t="str">
        <f>'Critères'!C55</f>
        <v>Dans chaque page web, l’information est-elle structurée par l’utilisation appropriée de titres ?</v>
      </c>
      <c r="D56" s="95" t="str">
        <f>IF('P01'!F56="O",'P01'!D56,"NT")</f>
        <v>C</v>
      </c>
      <c r="E56" s="10" t="s">
        <v>302</v>
      </c>
      <c r="F56" s="94"/>
      <c r="G56" s="94"/>
      <c r="H56" s="97"/>
      <c r="I56" s="97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</row>
    <row r="57" ht="30.0" customHeight="1">
      <c r="A57" s="22"/>
      <c r="B57" s="93" t="str">
        <f>'Critères'!B56</f>
        <v>9.2</v>
      </c>
      <c r="C57" s="94" t="str">
        <f>'Critères'!C56</f>
        <v>Dans chaque page web, la structure du document est-elle cohérente (hors cas particuliers) ?</v>
      </c>
      <c r="D57" s="95" t="str">
        <f>IF('P01'!F57="O",'P01'!D57,"NT")</f>
        <v>C</v>
      </c>
      <c r="E57" s="10" t="s">
        <v>302</v>
      </c>
      <c r="F57" s="94"/>
      <c r="G57" s="94"/>
      <c r="H57" s="97"/>
      <c r="I57" s="97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</row>
    <row r="58" ht="30.0" customHeight="1">
      <c r="A58" s="22"/>
      <c r="B58" s="93" t="str">
        <f>'Critères'!B57</f>
        <v>9.3</v>
      </c>
      <c r="C58" s="94" t="str">
        <f>'Critères'!C57</f>
        <v>Dans chaque page web, chaque liste est-elle correctement structurée ?</v>
      </c>
      <c r="D58" s="98" t="s">
        <v>61</v>
      </c>
      <c r="E58" s="10" t="s">
        <v>302</v>
      </c>
      <c r="F58" s="94"/>
      <c r="G58" s="94"/>
      <c r="H58" s="97"/>
      <c r="I58" s="97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</row>
    <row r="59" ht="30.0" customHeight="1">
      <c r="A59" s="87"/>
      <c r="B59" s="93" t="str">
        <f>'Critères'!B58</f>
        <v>9.4</v>
      </c>
      <c r="C59" s="94" t="str">
        <f>'Critères'!C58</f>
        <v>Dans chaque page web, chaque citation est-elle correctement indiquée ?</v>
      </c>
      <c r="D59" s="95" t="str">
        <f>IF('P01'!F59="O",'P01'!D59,"NT")</f>
        <v>NA</v>
      </c>
      <c r="E59" s="10" t="s">
        <v>302</v>
      </c>
      <c r="F59" s="94"/>
      <c r="G59" s="94"/>
      <c r="H59" s="97"/>
      <c r="I59" s="97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</row>
    <row r="60" ht="30.0" customHeight="1">
      <c r="A60" s="80" t="str">
        <f>'Critères'!$A$59</f>
        <v>PRÉSENTATION</v>
      </c>
      <c r="B60" s="93" t="str">
        <f>'Critères'!B59</f>
        <v>10.1</v>
      </c>
      <c r="C60" s="94" t="str">
        <f>'Critères'!C59</f>
        <v>Dans le site web, des feuilles de styles sont-elles utilisées pour contrôler la présentation de l’information ?</v>
      </c>
      <c r="D60" s="95" t="str">
        <f>IF('P01'!F60="O",'P01'!D60,"NT")</f>
        <v>C</v>
      </c>
      <c r="E60" s="10" t="s">
        <v>302</v>
      </c>
      <c r="F60" s="94"/>
      <c r="G60" s="94"/>
      <c r="H60" s="97"/>
      <c r="I60" s="97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</row>
    <row r="61" ht="30.0" customHeight="1">
      <c r="A61" s="22"/>
      <c r="B61" s="93" t="str">
        <f>'Critères'!B60</f>
        <v>10.2</v>
      </c>
      <c r="C61" s="94" t="str">
        <f>'Critères'!C60</f>
        <v>Dans chaque page web, le contenu visible porteur d’information reste-t-il présent lorsque les feuilles de styles sont désactivées ?</v>
      </c>
      <c r="D61" s="98" t="s">
        <v>61</v>
      </c>
      <c r="E61" s="10" t="s">
        <v>302</v>
      </c>
      <c r="F61" s="88"/>
      <c r="G61" s="94"/>
      <c r="H61" s="97"/>
      <c r="I61" s="97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</row>
    <row r="62" ht="30.0" customHeight="1">
      <c r="A62" s="22"/>
      <c r="B62" s="93" t="str">
        <f>'Critères'!B61</f>
        <v>10.3</v>
      </c>
      <c r="C62" s="94" t="str">
        <f>'Critères'!C61</f>
        <v>Dans chaque page web, l’information reste-t-elle compréhensible lorsque les feuilles de styles sont désactivées ?</v>
      </c>
      <c r="D62" s="95" t="str">
        <f>IF('P01'!F62="O",'P01'!D62,"NT")</f>
        <v>C</v>
      </c>
      <c r="E62" s="10" t="s">
        <v>302</v>
      </c>
      <c r="F62" s="94"/>
      <c r="G62" s="94"/>
      <c r="H62" s="97"/>
      <c r="I62" s="97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</row>
    <row r="63" ht="30.0" customHeight="1">
      <c r="A63" s="22"/>
      <c r="B63" s="93" t="str">
        <f>'Critères'!B62</f>
        <v>10.4</v>
      </c>
      <c r="C63" s="94" t="str">
        <f>'Critères'!C62</f>
        <v>Dans chaque page web, le texte reste-t-il lisible lorsque la taille des caractères est augmentée jusqu’à 200%, au moins (hors cas particuliers) ?</v>
      </c>
      <c r="D63" s="95" t="str">
        <f>IF('P01'!F63="O",'P01'!D63,"NT")</f>
        <v>C</v>
      </c>
      <c r="E63" s="10" t="s">
        <v>302</v>
      </c>
      <c r="F63" s="94"/>
      <c r="G63" s="94"/>
      <c r="H63" s="97"/>
      <c r="I63" s="97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</row>
    <row r="64" ht="30.0" customHeight="1">
      <c r="A64" s="22"/>
      <c r="B64" s="93" t="str">
        <f>'Critères'!B63</f>
        <v>10.5</v>
      </c>
      <c r="C64" s="94" t="str">
        <f>'Critères'!C63</f>
        <v>Dans chaque page web, les déclarations CSS de couleurs de fond d’élément et de police sont-elles correctement utilisées ?</v>
      </c>
      <c r="D64" s="95" t="str">
        <f>IF('P01'!F64="O",'P01'!D64,"NT")</f>
        <v>C</v>
      </c>
      <c r="E64" s="10" t="s">
        <v>302</v>
      </c>
      <c r="F64" s="94"/>
      <c r="G64" s="94"/>
      <c r="H64" s="97"/>
      <c r="I64" s="97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</row>
    <row r="65" ht="30.0" customHeight="1">
      <c r="A65" s="22"/>
      <c r="B65" s="93" t="str">
        <f>'Critères'!B64</f>
        <v>10.6</v>
      </c>
      <c r="C65" s="94" t="str">
        <f>'Critères'!C64</f>
        <v>Dans chaque page web, chaque lien dont la nature n’est pas évidente est-il visible par rapport au texte environnant ?</v>
      </c>
      <c r="D65" s="95" t="str">
        <f>IF('P01'!F65="O",'P01'!D65,"NT")</f>
        <v>NA</v>
      </c>
      <c r="E65" s="10" t="s">
        <v>302</v>
      </c>
      <c r="F65" s="94"/>
      <c r="G65" s="94"/>
      <c r="H65" s="97"/>
      <c r="I65" s="97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</row>
    <row r="66" ht="30.0" customHeight="1">
      <c r="A66" s="22"/>
      <c r="B66" s="93" t="str">
        <f>'Critères'!B65</f>
        <v>10.7</v>
      </c>
      <c r="C66" s="94" t="str">
        <f>'Critères'!C65</f>
        <v>Dans chaque page web, pour chaque élément recevant le focus, la prise de focus est-elle visible ?</v>
      </c>
      <c r="D66" s="98" t="s">
        <v>61</v>
      </c>
      <c r="E66" s="10" t="s">
        <v>302</v>
      </c>
      <c r="F66" s="88"/>
      <c r="G66" s="94"/>
      <c r="H66" s="97"/>
      <c r="I66" s="97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</row>
    <row r="67" ht="30.0" customHeight="1">
      <c r="A67" s="22"/>
      <c r="B67" s="93" t="str">
        <f>'Critères'!B66</f>
        <v>10.8</v>
      </c>
      <c r="C67" s="94" t="str">
        <f>'Critères'!C66</f>
        <v>Pour chaque page web, les contenus cachés ont-ils vocation à être ignorés par les technologies d’assistance ?</v>
      </c>
      <c r="D67" s="95" t="str">
        <f>IF('P01'!F67="O",'P01'!D67,"NT")</f>
        <v>C</v>
      </c>
      <c r="E67" s="10" t="s">
        <v>302</v>
      </c>
      <c r="F67" s="94"/>
      <c r="G67" s="94"/>
      <c r="H67" s="97"/>
      <c r="I67" s="97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</row>
    <row r="68" ht="30.0" customHeight="1">
      <c r="A68" s="22"/>
      <c r="B68" s="93" t="str">
        <f>'Critères'!B67</f>
        <v>10.9</v>
      </c>
      <c r="C68" s="94" t="str">
        <f>'Critères'!C67</f>
        <v>Dans chaque page web, l’information ne doit pas être donnée uniquement par la forme, taille ou position. Cette règle est-elle respectée ?</v>
      </c>
      <c r="D68" s="95" t="str">
        <f>IF('P01'!F68="O",'P01'!D68,"NT")</f>
        <v>NA</v>
      </c>
      <c r="E68" s="10" t="s">
        <v>302</v>
      </c>
      <c r="F68" s="94"/>
      <c r="G68" s="94"/>
      <c r="H68" s="97"/>
      <c r="I68" s="97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</row>
    <row r="69" ht="30.0" customHeight="1">
      <c r="A69" s="22"/>
      <c r="B69" s="93" t="str">
        <f>'Critères'!B68</f>
        <v>10.10</v>
      </c>
      <c r="C69" s="94" t="str">
        <f>'Critères'!C68</f>
        <v>Dans chaque page web, l’information ne doit pas être donnée par la forme, taille ou position uniquement. Cette règle est-elle implémentée de façon pertinente ?</v>
      </c>
      <c r="D69" s="95" t="str">
        <f>IF('P01'!F69="O",'P01'!D69,"NT")</f>
        <v>NA</v>
      </c>
      <c r="E69" s="10" t="s">
        <v>302</v>
      </c>
      <c r="F69" s="94"/>
      <c r="G69" s="94"/>
      <c r="H69" s="97"/>
      <c r="I69" s="97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</row>
    <row r="70" ht="30.0" customHeight="1">
      <c r="A70" s="22"/>
      <c r="B70" s="93" t="str">
        <f>'Critères'!B69</f>
        <v>10.11</v>
      </c>
      <c r="C70" s="94" t="str">
        <f>'Critères'!C69</f>
        <v>Pour chaque page web, les contenus peuvent-ils être présentés sans perte d’information ou de fonctionnalité et sans avoir recours soit à un défilement vertical pour une fenêtre ayant une hauteur de 256 px, soit à un défilement horizontal pour une fenêtre ayant une largeur de 320 px (hors cas particuliers) ?</v>
      </c>
      <c r="D70" s="95" t="str">
        <f>IF('P01'!F70="O",'P01'!D70,"NT")</f>
        <v>C</v>
      </c>
      <c r="E70" s="10" t="s">
        <v>302</v>
      </c>
      <c r="F70" s="94"/>
      <c r="G70" s="94"/>
      <c r="H70" s="97"/>
      <c r="I70" s="97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</row>
    <row r="71" ht="30.0" customHeight="1">
      <c r="A71" s="22"/>
      <c r="B71" s="93" t="str">
        <f>'Critères'!B70</f>
        <v>10.12</v>
      </c>
      <c r="C71" s="94" t="str">
        <f>'Critères'!C70</f>
        <v>Dans chaque page web, les propriétés d’espacement du texte peuvent-elles être redéfinies par l’utilisateur sans perte de contenu ou de fonctionnalité (hors cas particuliers) ?</v>
      </c>
      <c r="D71" s="95" t="str">
        <f>IF('P01'!F71="O",'P01'!D71,"NT")</f>
        <v>C</v>
      </c>
      <c r="E71" s="10" t="s">
        <v>302</v>
      </c>
      <c r="F71" s="94"/>
      <c r="G71" s="94"/>
      <c r="H71" s="97"/>
      <c r="I71" s="97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</row>
    <row r="72" ht="30.0" customHeight="1">
      <c r="A72" s="22"/>
      <c r="B72" s="93" t="str">
        <f>'Critères'!B71</f>
        <v>10.13</v>
      </c>
      <c r="C72" s="94" t="str">
        <f>'Critères'!C71</f>
        <v>Dans chaque page web, les contenus additionnels apparaissant à la prise de focus ou au survol d’un composant d’interface sont-ils contrôlables par l’utilisateur (hors cas particuliers) ?</v>
      </c>
      <c r="D72" s="95" t="str">
        <f>IF('P01'!F72="O",'P01'!D72,"NT")</f>
        <v>NA</v>
      </c>
      <c r="E72" s="10" t="s">
        <v>302</v>
      </c>
      <c r="F72" s="94"/>
      <c r="G72" s="94"/>
      <c r="H72" s="97"/>
      <c r="I72" s="97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</row>
    <row r="73" ht="30.0" customHeight="1">
      <c r="A73" s="87"/>
      <c r="B73" s="93" t="str">
        <f>'Critères'!B72</f>
        <v>10.14</v>
      </c>
      <c r="C73" s="94" t="str">
        <f>'Critères'!C72</f>
        <v>Dans chaque page web, les contenus additionnels apparaissant via les styles CSS uniquement peuvent-ils être rendus visibles au clavier et par tout dispositif de pointage ?</v>
      </c>
      <c r="D73" s="95" t="str">
        <f>IF('P01'!F73="O",'P01'!D73,"NT")</f>
        <v>NA</v>
      </c>
      <c r="E73" s="10" t="s">
        <v>302</v>
      </c>
      <c r="F73" s="94"/>
      <c r="G73" s="94"/>
      <c r="H73" s="97"/>
      <c r="I73" s="97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</row>
    <row r="74" ht="30.0" customHeight="1">
      <c r="A74" s="80" t="str">
        <f>'Critères'!$A$73</f>
        <v>FORMULAIRES</v>
      </c>
      <c r="B74" s="93" t="str">
        <f>'Critères'!B73</f>
        <v>11.1</v>
      </c>
      <c r="C74" s="94" t="str">
        <f>'Critères'!C73</f>
        <v>Chaque champ de formulaire a-t-il une étiquette ?</v>
      </c>
      <c r="D74" s="98" t="s">
        <v>65</v>
      </c>
      <c r="E74" s="10" t="s">
        <v>302</v>
      </c>
      <c r="F74" s="94"/>
      <c r="G74" s="94"/>
      <c r="H74" s="97"/>
      <c r="I74" s="97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</row>
    <row r="75" ht="30.0" customHeight="1">
      <c r="A75" s="22"/>
      <c r="B75" s="93" t="str">
        <f>'Critères'!B74</f>
        <v>11.2</v>
      </c>
      <c r="C75" s="94" t="str">
        <f>'Critères'!C74</f>
        <v>Chaque étiquette associée à un champ de formulaire est-elle pertinente (hors cas particuliers) ?</v>
      </c>
      <c r="D75" s="95" t="str">
        <f>IF('P01'!F75="O",'P01'!D75,"NT")</f>
        <v>NA</v>
      </c>
      <c r="E75" s="10" t="s">
        <v>302</v>
      </c>
      <c r="F75" s="94"/>
      <c r="G75" s="94"/>
      <c r="H75" s="97"/>
      <c r="I75" s="97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</row>
    <row r="76" ht="30.0" customHeight="1">
      <c r="A76" s="22"/>
      <c r="B76" s="93" t="str">
        <f>'Critères'!B75</f>
        <v>11.3</v>
      </c>
      <c r="C76" s="94" t="str">
        <f>'Critères'!C75</f>
        <v>Dans chaque formulaire, chaque étiquette associée à un champ de formulaire ayant la même fonction et répété plusieurs fois dans une même page ou dans un ensemble de pages est-elle cohérente ?</v>
      </c>
      <c r="D76" s="95" t="str">
        <f>IF('P01'!F76="O",'P01'!D76,"NT")</f>
        <v>NA</v>
      </c>
      <c r="E76" s="10" t="s">
        <v>302</v>
      </c>
      <c r="F76" s="94"/>
      <c r="G76" s="94"/>
      <c r="H76" s="97"/>
      <c r="I76" s="97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</row>
    <row r="77" ht="30.0" customHeight="1">
      <c r="A77" s="22"/>
      <c r="B77" s="93" t="str">
        <f>'Critères'!B76</f>
        <v>11.4</v>
      </c>
      <c r="C77" s="94" t="str">
        <f>'Critères'!C76</f>
        <v>Dans chaque formulaire, chaque étiquette de champ et son champ associé sont-ils accolés (hors cas particuliers) ?</v>
      </c>
      <c r="D77" s="95" t="str">
        <f>IF('P01'!F77="O",'P01'!D77,"NT")</f>
        <v>NA</v>
      </c>
      <c r="E77" s="10" t="s">
        <v>302</v>
      </c>
      <c r="F77" s="94"/>
      <c r="G77" s="94"/>
      <c r="H77" s="97"/>
      <c r="I77" s="97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</row>
    <row r="78" ht="30.0" customHeight="1">
      <c r="A78" s="22"/>
      <c r="B78" s="93" t="str">
        <f>'Critères'!B77</f>
        <v>11.5</v>
      </c>
      <c r="C78" s="94" t="str">
        <f>'Critères'!C77</f>
        <v>Dans chaque formulaire, les champs de même nature sont-ils regroupés, si nécessaire ?</v>
      </c>
      <c r="D78" s="95" t="str">
        <f>IF('P01'!F78="O",'P01'!D78,"NT")</f>
        <v>NA</v>
      </c>
      <c r="E78" s="10" t="s">
        <v>302</v>
      </c>
      <c r="F78" s="94"/>
      <c r="G78" s="94"/>
      <c r="H78" s="97"/>
      <c r="I78" s="97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</row>
    <row r="79" ht="30.0" customHeight="1">
      <c r="A79" s="22"/>
      <c r="B79" s="93" t="str">
        <f>'Critères'!B78</f>
        <v>11.6</v>
      </c>
      <c r="C79" s="94" t="str">
        <f>'Critères'!C78</f>
        <v>Dans chaque formulaire, chaque regroupement de champs de même nature a-t-il une légende ?</v>
      </c>
      <c r="D79" s="95" t="str">
        <f>IF('P01'!F79="O",'P01'!D79,"NT")</f>
        <v>NA</v>
      </c>
      <c r="E79" s="10" t="s">
        <v>302</v>
      </c>
      <c r="F79" s="94"/>
      <c r="G79" s="94"/>
      <c r="H79" s="97"/>
      <c r="I79" s="97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</row>
    <row r="80" ht="30.0" customHeight="1">
      <c r="A80" s="22"/>
      <c r="B80" s="93" t="str">
        <f>'Critères'!B79</f>
        <v>11.7</v>
      </c>
      <c r="C80" s="94" t="str">
        <f>'Critères'!C79</f>
        <v>Dans chaque formulaire, chaque légende associée à un regroupement de champs de même nature est-elle pertinente ?</v>
      </c>
      <c r="D80" s="95" t="str">
        <f>IF('P01'!F80="O",'P01'!D80,"NT")</f>
        <v>NA</v>
      </c>
      <c r="E80" s="10" t="s">
        <v>302</v>
      </c>
      <c r="F80" s="94"/>
      <c r="G80" s="94"/>
      <c r="H80" s="97"/>
      <c r="I80" s="97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</row>
    <row r="81" ht="30.0" customHeight="1">
      <c r="A81" s="22"/>
      <c r="B81" s="93" t="str">
        <f>'Critères'!B80</f>
        <v>11.8</v>
      </c>
      <c r="C81" s="94" t="str">
        <f>'Critères'!C80</f>
        <v>Dans chaque formulaire, les items de même nature d’une liste de choix sont-ils regroupées de manière pertinente ?</v>
      </c>
      <c r="D81" s="95" t="str">
        <f>IF('P01'!F81="O",'P01'!D81,"NT")</f>
        <v>NA</v>
      </c>
      <c r="E81" s="10" t="s">
        <v>302</v>
      </c>
      <c r="F81" s="94"/>
      <c r="G81" s="94"/>
      <c r="H81" s="97"/>
      <c r="I81" s="97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</row>
    <row r="82" ht="30.0" customHeight="1">
      <c r="A82" s="22"/>
      <c r="B82" s="93" t="str">
        <f>'Critères'!B81</f>
        <v>11.9</v>
      </c>
      <c r="C82" s="94" t="str">
        <f>'Critères'!C81</f>
        <v>Dans chaque formulaire, l’intitulé de chaque bouton est-il pertinent (hors cas particuliers) ?</v>
      </c>
      <c r="D82" s="95" t="str">
        <f>IF('P01'!F82="O",'P01'!D82,"NT")</f>
        <v>NA</v>
      </c>
      <c r="E82" s="10" t="s">
        <v>302</v>
      </c>
      <c r="F82" s="94"/>
      <c r="G82" s="94"/>
      <c r="H82" s="97"/>
      <c r="I82" s="97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</row>
    <row r="83" ht="30.0" customHeight="1">
      <c r="A83" s="22"/>
      <c r="B83" s="93" t="str">
        <f>'Critères'!B82</f>
        <v>11.10</v>
      </c>
      <c r="C83" s="94" t="str">
        <f>'Critères'!C82</f>
        <v>Dans chaque formulaire, le contrôle de saisie est-il utilisé de manière pertinente (hors cas particuliers) ?</v>
      </c>
      <c r="D83" s="95" t="str">
        <f>IF('P01'!F83="O",'P01'!D83,"NT")</f>
        <v>NA</v>
      </c>
      <c r="E83" s="10" t="s">
        <v>302</v>
      </c>
      <c r="F83" s="94"/>
      <c r="G83" s="94"/>
      <c r="H83" s="97"/>
      <c r="I83" s="97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</row>
    <row r="84" ht="30.0" customHeight="1">
      <c r="A84" s="22"/>
      <c r="B84" s="93" t="str">
        <f>'Critères'!B83</f>
        <v>11.11</v>
      </c>
      <c r="C84" s="94" t="str">
        <f>'Critères'!C83</f>
        <v>Dans chaque formulaire, le contrôle de saisie est-il accompagné, si nécessaire, de suggestions facilitant la correction des erreurs de saisie ?</v>
      </c>
      <c r="D84" s="95" t="str">
        <f>IF('P01'!F84="O",'P01'!D84,"NT")</f>
        <v>NA</v>
      </c>
      <c r="E84" s="10" t="s">
        <v>302</v>
      </c>
      <c r="F84" s="94"/>
      <c r="G84" s="94"/>
      <c r="H84" s="97"/>
      <c r="I84" s="97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</row>
    <row r="85" ht="30.0" customHeight="1">
      <c r="A85" s="22"/>
      <c r="B85" s="93" t="str">
        <f>'Critères'!B84</f>
        <v>11.12</v>
      </c>
      <c r="C85" s="94" t="str">
        <f>'Critères'!C84</f>
        <v>Pour chaque formulaire qui modifie ou supprime des données, ou qui transmet des réponses à un test ou à un examen, ou dont la validation a des conséquences financières ou juridiques, les données saisies peuvent-elles être modifiées, mises à jour ou récupérées par l’utilisateur ?</v>
      </c>
      <c r="D85" s="95" t="str">
        <f>IF('P01'!F85="O",'P01'!D85,"NT")</f>
        <v>NA</v>
      </c>
      <c r="E85" s="10" t="s">
        <v>302</v>
      </c>
      <c r="F85" s="94"/>
      <c r="G85" s="94"/>
      <c r="H85" s="97"/>
      <c r="I85" s="97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</row>
    <row r="86" ht="30.0" customHeight="1">
      <c r="A86" s="87"/>
      <c r="B86" s="93" t="str">
        <f>'Critères'!B85</f>
        <v>11.13</v>
      </c>
      <c r="C86" s="94" t="str">
        <f>'Critères'!C85</f>
        <v>La finalité d’un champ de saisie peut-elle être déduite pour faciliter le remplissage automatique des champs avec les données de l’utilisateur ?</v>
      </c>
      <c r="D86" s="95" t="str">
        <f>IF('P01'!F86="O",'P01'!D86,"NT")</f>
        <v>NA</v>
      </c>
      <c r="E86" s="10" t="s">
        <v>302</v>
      </c>
      <c r="F86" s="94"/>
      <c r="G86" s="94"/>
      <c r="H86" s="97"/>
      <c r="I86" s="97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</row>
    <row r="87" ht="30.0" customHeight="1">
      <c r="A87" s="80" t="str">
        <f>'Critères'!$A$86</f>
        <v>NAVIGATION</v>
      </c>
      <c r="B87" s="93" t="str">
        <f>'Critères'!B86</f>
        <v>12.1</v>
      </c>
      <c r="C87" s="94" t="str">
        <f>'Critères'!C86</f>
        <v>Chaque ensemble de pages dispose-t-il de deux systèmes de navigation différents, au moins (hors cas particuliers) ?</v>
      </c>
      <c r="D87" s="95" t="str">
        <f>IF('P01'!F87="O",'P01'!D87,"NT")</f>
        <v>C</v>
      </c>
      <c r="E87" s="10" t="s">
        <v>302</v>
      </c>
      <c r="F87" s="94"/>
      <c r="G87" s="94"/>
      <c r="H87" s="97"/>
      <c r="I87" s="97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</row>
    <row r="88" ht="30.0" customHeight="1">
      <c r="A88" s="22"/>
      <c r="B88" s="93" t="str">
        <f>'Critères'!B87</f>
        <v>12.2</v>
      </c>
      <c r="C88" s="94" t="str">
        <f>'Critères'!C87</f>
        <v>Dans chaque ensemble de pages, le menu et les barres de navigation sont-ils toujours à la même place (hors cas particuliers) ?</v>
      </c>
      <c r="D88" s="95" t="str">
        <f>IF('P01'!F88="O",'P01'!D88,"NT")</f>
        <v>C</v>
      </c>
      <c r="E88" s="10" t="s">
        <v>302</v>
      </c>
      <c r="F88" s="94"/>
      <c r="G88" s="94"/>
      <c r="H88" s="97"/>
      <c r="I88" s="97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</row>
    <row r="89" ht="30.0" customHeight="1">
      <c r="A89" s="22"/>
      <c r="B89" s="93" t="str">
        <f>'Critères'!B88</f>
        <v>12.3</v>
      </c>
      <c r="C89" s="94" t="str">
        <f>'Critères'!C88</f>
        <v>La page « plan du site » est-elle pertinente ?</v>
      </c>
      <c r="D89" s="95" t="str">
        <f>IF('P01'!F89="O",'P01'!D89,"NT")</f>
        <v>C</v>
      </c>
      <c r="E89" s="10" t="s">
        <v>302</v>
      </c>
      <c r="F89" s="94"/>
      <c r="G89" s="94"/>
      <c r="H89" s="97"/>
      <c r="I89" s="97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</row>
    <row r="90" ht="30.0" customHeight="1">
      <c r="A90" s="22"/>
      <c r="B90" s="93" t="str">
        <f>'Critères'!B89</f>
        <v>12.4</v>
      </c>
      <c r="C90" s="94" t="str">
        <f>'Critères'!C89</f>
        <v>Dans chaque ensemble de pages, la page « plan du site » est-elle atteignable de manière identique ?</v>
      </c>
      <c r="D90" s="95" t="str">
        <f>IF('P01'!F90="O",'P01'!D90,"NT")</f>
        <v>C</v>
      </c>
      <c r="E90" s="10" t="s">
        <v>302</v>
      </c>
      <c r="F90" s="94"/>
      <c r="G90" s="94"/>
      <c r="H90" s="97"/>
      <c r="I90" s="97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</row>
    <row r="91" ht="30.0" customHeight="1">
      <c r="A91" s="22"/>
      <c r="B91" s="93" t="str">
        <f>'Critères'!B90</f>
        <v>12.5</v>
      </c>
      <c r="C91" s="94" t="str">
        <f>'Critères'!C90</f>
        <v>Dans chaque ensemble de pages, le moteur de recherche est-il atteignable de manière identique ?</v>
      </c>
      <c r="D91" s="95" t="str">
        <f>IF('P01'!F91="O",'P01'!D91,"NT")</f>
        <v>C</v>
      </c>
      <c r="E91" s="10" t="s">
        <v>302</v>
      </c>
      <c r="F91" s="94"/>
      <c r="G91" s="94"/>
      <c r="H91" s="97"/>
      <c r="I91" s="97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</row>
    <row r="92" ht="30.0" customHeight="1">
      <c r="A92" s="22"/>
      <c r="B92" s="93" t="str">
        <f>'Critères'!B91</f>
        <v>12.6</v>
      </c>
      <c r="C92" s="94" t="str">
        <f>'Critères'!C91</f>
        <v>Les zones de regroupement de contenus présentes dans plusieurs pages web (zones d’en-tête, de navigation principale, de contenu principal, de pied de page et de moteur de recherche) peuvent-elles être atteintes ou évitées ?</v>
      </c>
      <c r="D92" s="95" t="str">
        <f>IF('P01'!F92="O",'P01'!D92,"NT")</f>
        <v>C</v>
      </c>
      <c r="E92" s="10" t="s">
        <v>302</v>
      </c>
      <c r="F92" s="94"/>
      <c r="G92" s="94"/>
      <c r="H92" s="97"/>
      <c r="I92" s="97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</row>
    <row r="93" ht="30.0" customHeight="1">
      <c r="A93" s="22"/>
      <c r="B93" s="93" t="str">
        <f>'Critères'!B92</f>
        <v>12.7</v>
      </c>
      <c r="C93" s="94" t="str">
        <f>'Critères'!C92</f>
        <v>Dans chaque page web, un lien d’évitement ou d’accès rapide à la zone de contenu principal est-il présent (hors cas particuliers) ?</v>
      </c>
      <c r="D93" s="95" t="str">
        <f>IF('P01'!F93="O",'P01'!D93,"NT")</f>
        <v>C</v>
      </c>
      <c r="E93" s="10" t="s">
        <v>302</v>
      </c>
      <c r="F93" s="94"/>
      <c r="G93" s="94"/>
      <c r="H93" s="97"/>
      <c r="I93" s="97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</row>
    <row r="94" ht="30.0" customHeight="1">
      <c r="A94" s="22"/>
      <c r="B94" s="93" t="str">
        <f>'Critères'!B93</f>
        <v>12.8</v>
      </c>
      <c r="C94" s="94" t="str">
        <f>'Critères'!C93</f>
        <v>Dans chaque page web, l’ordre de tabulation est-il cohérent ?</v>
      </c>
      <c r="D94" s="98" t="s">
        <v>61</v>
      </c>
      <c r="E94" s="10" t="s">
        <v>302</v>
      </c>
      <c r="F94" s="94"/>
      <c r="G94" s="94"/>
      <c r="H94" s="97"/>
      <c r="I94" s="97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</row>
    <row r="95" ht="30.0" customHeight="1">
      <c r="A95" s="22"/>
      <c r="B95" s="93" t="str">
        <f>'Critères'!B94</f>
        <v>12.9</v>
      </c>
      <c r="C95" s="94" t="str">
        <f>'Critères'!C94</f>
        <v>Dans chaque page web, la navigation ne doit pas contenir de piège au clavier. Cette règle est-elle respectée ?</v>
      </c>
      <c r="D95" s="95" t="str">
        <f>IF('P01'!F95="O",'P01'!D95,"NT")</f>
        <v>C</v>
      </c>
      <c r="E95" s="10" t="s">
        <v>302</v>
      </c>
      <c r="F95" s="94"/>
      <c r="G95" s="94"/>
      <c r="H95" s="97"/>
      <c r="I95" s="97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</row>
    <row r="96" ht="30.0" customHeight="1">
      <c r="A96" s="22"/>
      <c r="B96" s="93" t="str">
        <f>'Critères'!B95</f>
        <v>12.10</v>
      </c>
      <c r="C96" s="94" t="str">
        <f>'Critères'!C95</f>
        <v>Dans chaque page web, les raccourcis clavier n’utilisant qu’une seule touche (lettre minuscule ou majuscule, ponctuation, chiffre ou symbole) sont-ils contrôlables par l’utilisateur ?</v>
      </c>
      <c r="D96" s="95" t="str">
        <f>IF('P01'!F96="O",'P01'!D96,"NT")</f>
        <v>NA</v>
      </c>
      <c r="E96" s="10" t="s">
        <v>302</v>
      </c>
      <c r="F96" s="94"/>
      <c r="G96" s="94"/>
      <c r="H96" s="97"/>
      <c r="I96" s="97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</row>
    <row r="97" ht="30.0" customHeight="1">
      <c r="A97" s="87"/>
      <c r="B97" s="93" t="str">
        <f>'Critères'!B96</f>
        <v>12.11</v>
      </c>
      <c r="C97" s="94" t="str">
        <f>'Critères'!C96</f>
        <v>Dans chaque page web, les contenus additionnels apparaissant au survol, à la prise de focus ou à l’activation d’un composant d’interface sont-ils si nécessaire atteignables au clavier ?</v>
      </c>
      <c r="D97" s="95" t="str">
        <f>IF('P01'!F97="O",'P01'!D97,"NT")</f>
        <v>NA</v>
      </c>
      <c r="E97" s="10" t="s">
        <v>302</v>
      </c>
      <c r="F97" s="94"/>
      <c r="G97" s="94"/>
      <c r="H97" s="97"/>
      <c r="I97" s="97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</row>
    <row r="98" ht="30.0" customHeight="1">
      <c r="A98" s="80" t="str">
        <f>'Critères'!$A$97</f>
        <v>CONSULTATION</v>
      </c>
      <c r="B98" s="93" t="str">
        <f>'Critères'!B97</f>
        <v>13.1</v>
      </c>
      <c r="C98" s="94" t="str">
        <f>'Critères'!C97</f>
        <v>Pour chaque page web, l’utilisateur a-t-il le contrôle de chaque limite de temps modifiant le contenu (hors cas particuliers) ?</v>
      </c>
      <c r="D98" s="95" t="str">
        <f>IF('P01'!F98="O",'P01'!D98,"NT")</f>
        <v>NA</v>
      </c>
      <c r="E98" s="10" t="s">
        <v>302</v>
      </c>
      <c r="F98" s="94"/>
      <c r="G98" s="94"/>
      <c r="H98" s="97"/>
      <c r="I98" s="97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</row>
    <row r="99" ht="30.0" customHeight="1">
      <c r="A99" s="22"/>
      <c r="B99" s="93" t="str">
        <f>'Critères'!B98</f>
        <v>13.2</v>
      </c>
      <c r="C99" s="94" t="str">
        <f>'Critères'!C98</f>
        <v>Dans chaque page web, l’ouverture d’une nouvelle fenêtre ne doit pas être déclenchée sans action de l’utilisateur. Cette règle est-elle respectée ?</v>
      </c>
      <c r="D99" s="95" t="str">
        <f>IF('P01'!F99="O",'P01'!D99,"NT")</f>
        <v>C</v>
      </c>
      <c r="E99" s="10" t="s">
        <v>302</v>
      </c>
      <c r="F99" s="94"/>
      <c r="G99" s="94"/>
      <c r="H99" s="97"/>
      <c r="I99" s="97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</row>
    <row r="100" ht="30.0" customHeight="1">
      <c r="A100" s="22"/>
      <c r="B100" s="93" t="str">
        <f>'Critères'!B99</f>
        <v>13.3</v>
      </c>
      <c r="C100" s="94" t="str">
        <f>'Critères'!C99</f>
        <v>Dans chaque page web, chaque document bureautique en téléchargement possède-t-il, si nécessaire, une version accessible (hors cas particuliers) ?</v>
      </c>
      <c r="D100" s="95" t="str">
        <f>IF('P01'!F100="O",'P01'!D100,"NT")</f>
        <v>NA</v>
      </c>
      <c r="E100" s="10" t="s">
        <v>302</v>
      </c>
      <c r="F100" s="94"/>
      <c r="G100" s="94"/>
      <c r="H100" s="97"/>
      <c r="I100" s="97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</row>
    <row r="101" ht="30.0" customHeight="1">
      <c r="A101" s="22"/>
      <c r="B101" s="93" t="str">
        <f>'Critères'!B100</f>
        <v>13.4</v>
      </c>
      <c r="C101" s="94" t="str">
        <f>'Critères'!C100</f>
        <v>Pour chaque document bureautique ayant une version accessible, cette version offre-t-elle la même information ?</v>
      </c>
      <c r="D101" s="95" t="str">
        <f>IF('P01'!F101="O",'P01'!D101,"NT")</f>
        <v>NA</v>
      </c>
      <c r="E101" s="10" t="s">
        <v>302</v>
      </c>
      <c r="F101" s="94"/>
      <c r="G101" s="94"/>
      <c r="H101" s="97"/>
      <c r="I101" s="97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</row>
    <row r="102" ht="30.0" customHeight="1">
      <c r="A102" s="22"/>
      <c r="B102" s="93" t="str">
        <f>'Critères'!B101</f>
        <v>13.5</v>
      </c>
      <c r="C102" s="94" t="str">
        <f>'Critères'!C101</f>
        <v>Dans chaque page web, chaque contenu cryptique (art ASCII, émoticon, syntaxe cryptique) a-t-il une alternative ?</v>
      </c>
      <c r="D102" s="95" t="str">
        <f>IF('P01'!F102="O",'P01'!D102,"NT")</f>
        <v>NA</v>
      </c>
      <c r="E102" s="10" t="s">
        <v>302</v>
      </c>
      <c r="F102" s="94"/>
      <c r="G102" s="94"/>
      <c r="H102" s="97"/>
      <c r="I102" s="97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</row>
    <row r="103" ht="30.0" customHeight="1">
      <c r="A103" s="22"/>
      <c r="B103" s="93" t="str">
        <f>'Critères'!B102</f>
        <v>13.6</v>
      </c>
      <c r="C103" s="94" t="str">
        <f>'Critères'!C102</f>
        <v>Dans chaque page web, pour chaque contenu cryptique (art ASCII, émoticon, syntaxe cryptique) ayant une alternative, cette alternative est-elle pertinente ?</v>
      </c>
      <c r="D103" s="95" t="str">
        <f>IF('P01'!F103="O",'P01'!D103,"NT")</f>
        <v>NA</v>
      </c>
      <c r="E103" s="10" t="s">
        <v>302</v>
      </c>
      <c r="F103" s="94"/>
      <c r="G103" s="94"/>
      <c r="H103" s="97"/>
      <c r="I103" s="97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</row>
    <row r="104" ht="30.0" customHeight="1">
      <c r="A104" s="22"/>
      <c r="B104" s="93" t="str">
        <f>'Critères'!B103</f>
        <v>13.7</v>
      </c>
      <c r="C104" s="94" t="str">
        <f>'Critères'!C103</f>
        <v>Dans chaque page web, les changements brusques de luminosité ou les effets de flash sont-ils correctement utilisés ?</v>
      </c>
      <c r="D104" s="95" t="str">
        <f>IF('P01'!F104="O",'P01'!D104,"NT")</f>
        <v>NA</v>
      </c>
      <c r="E104" s="10" t="s">
        <v>302</v>
      </c>
      <c r="F104" s="94"/>
      <c r="G104" s="94"/>
      <c r="H104" s="97"/>
      <c r="I104" s="97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</row>
    <row r="105" ht="30.0" customHeight="1">
      <c r="A105" s="22"/>
      <c r="B105" s="93" t="str">
        <f>'Critères'!B104</f>
        <v>13.8</v>
      </c>
      <c r="C105" s="94" t="str">
        <f>'Critères'!C104</f>
        <v>Dans chaque page web, chaque contenu en mouvement ou clignotant est-il contrôlable par l’utilisateur ?</v>
      </c>
      <c r="D105" s="95" t="str">
        <f>IF('P01'!F105="O",'P01'!D105,"NT")</f>
        <v>NA</v>
      </c>
      <c r="E105" s="10" t="s">
        <v>302</v>
      </c>
      <c r="F105" s="94"/>
      <c r="G105" s="94"/>
      <c r="H105" s="97"/>
      <c r="I105" s="97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</row>
    <row r="106" ht="30.0" customHeight="1">
      <c r="A106" s="22"/>
      <c r="B106" s="93" t="str">
        <f>'Critères'!B105</f>
        <v>13.9</v>
      </c>
      <c r="C106" s="94" t="str">
        <f>'Critères'!C105</f>
        <v>Dans chaque page web, le contenu proposé est-il consultable quelle que soit l’orientation de l’écran (portrait ou paysage) (hors cas particuliers) ?</v>
      </c>
      <c r="D106" s="95" t="str">
        <f>IF('P01'!F106="O",'P01'!D106,"NT")</f>
        <v>C</v>
      </c>
      <c r="E106" s="10" t="s">
        <v>302</v>
      </c>
      <c r="F106" s="94"/>
      <c r="G106" s="94"/>
      <c r="H106" s="97"/>
      <c r="I106" s="97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</row>
    <row r="107" ht="30.0" customHeight="1">
      <c r="A107" s="22"/>
      <c r="B107" s="93" t="str">
        <f>'Critères'!B106</f>
        <v>13.10</v>
      </c>
      <c r="C107" s="94" t="str">
        <f>'Critères'!C106</f>
        <v>Dans chaque page web, les fonctionnalités utilisables ou disponibles au moyen d’un geste complexe peuvent-elles être également disponibles au moyen d’un geste simple (hors cas particuliers) ?</v>
      </c>
      <c r="D107" s="95" t="str">
        <f>IF('P01'!F107="O",'P01'!D107,"NT")</f>
        <v>NA</v>
      </c>
      <c r="E107" s="10" t="s">
        <v>302</v>
      </c>
      <c r="F107" s="94"/>
      <c r="G107" s="94"/>
      <c r="H107" s="97"/>
      <c r="I107" s="97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</row>
    <row r="108" ht="30.0" customHeight="1">
      <c r="A108" s="22"/>
      <c r="B108" s="93" t="str">
        <f>'Critères'!B107</f>
        <v>13.11</v>
      </c>
      <c r="C108" s="94" t="str">
        <f>'Critères'!C107</f>
        <v>Dans chaque page web, les actions déclenchées au moyen d’un dispositif de pointage sur un point unique de l’écran peuvent-elles faire l’objet d’une annulation (hors cas particuliers) ?</v>
      </c>
      <c r="D108" s="95" t="str">
        <f>IF('P01'!F108="O",'P01'!D108,"NT")</f>
        <v>C</v>
      </c>
      <c r="E108" s="10" t="s">
        <v>302</v>
      </c>
      <c r="F108" s="94"/>
      <c r="G108" s="94"/>
      <c r="H108" s="97"/>
      <c r="I108" s="97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</row>
    <row r="109" ht="30.0" customHeight="1">
      <c r="A109" s="87"/>
      <c r="B109" s="93" t="str">
        <f>'Critères'!B108</f>
        <v>13.12</v>
      </c>
      <c r="C109" s="94" t="str">
        <f>'Critères'!C108</f>
        <v>Dans chaque page web, les fonctionnalités qui impliquent un mouvement de l’appareil ou vers l’appareil peuvent-elles être satisfaites de manière alternative (hors cas particuliers) ?</v>
      </c>
      <c r="D109" s="95" t="str">
        <f>IF('P01'!F109="O",'P01'!D109,"NT")</f>
        <v>NA</v>
      </c>
      <c r="E109" s="10" t="s">
        <v>302</v>
      </c>
      <c r="F109" s="94"/>
      <c r="G109" s="94"/>
      <c r="H109" s="97"/>
      <c r="I109" s="97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</row>
    <row r="110" ht="15.75" customHeight="1">
      <c r="A110" s="4"/>
      <c r="B110" s="75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</row>
    <row r="111" ht="15.75" customHeight="1">
      <c r="A111" s="4"/>
      <c r="B111" s="75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</row>
    <row r="112" ht="15.75" customHeight="1">
      <c r="A112" s="4"/>
      <c r="B112" s="75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</row>
    <row r="113" ht="15.75" customHeight="1">
      <c r="A113" s="4"/>
      <c r="B113" s="75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</row>
    <row r="114" ht="15.75" customHeight="1">
      <c r="A114" s="4"/>
      <c r="B114" s="75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</row>
    <row r="115" ht="15.75" customHeight="1">
      <c r="A115" s="4"/>
      <c r="B115" s="75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</row>
    <row r="116" ht="15.75" customHeight="1">
      <c r="A116" s="4"/>
      <c r="B116" s="75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</row>
    <row r="117" ht="15.75" customHeight="1">
      <c r="A117" s="4"/>
      <c r="B117" s="75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</row>
    <row r="118" ht="15.75" customHeight="1">
      <c r="A118" s="4"/>
      <c r="B118" s="75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</row>
    <row r="119" ht="15.75" customHeight="1">
      <c r="A119" s="4"/>
      <c r="B119" s="75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</row>
    <row r="120" ht="15.75" customHeight="1">
      <c r="A120" s="4"/>
      <c r="B120" s="75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</row>
    <row r="121" ht="15.75" customHeight="1">
      <c r="A121" s="4"/>
      <c r="B121" s="75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</row>
    <row r="122" ht="15.75" customHeight="1">
      <c r="A122" s="4"/>
      <c r="B122" s="75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</row>
    <row r="123" ht="15.75" customHeight="1">
      <c r="A123" s="4"/>
      <c r="B123" s="75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</row>
    <row r="124" ht="15.75" customHeight="1">
      <c r="A124" s="4"/>
      <c r="B124" s="75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</row>
    <row r="125" ht="15.75" customHeight="1">
      <c r="A125" s="4"/>
      <c r="B125" s="75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</row>
    <row r="126" ht="15.75" customHeight="1">
      <c r="A126" s="4"/>
      <c r="B126" s="75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</row>
    <row r="127" ht="15.75" customHeight="1">
      <c r="A127" s="4"/>
      <c r="B127" s="75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</row>
    <row r="128" ht="15.75" customHeight="1">
      <c r="A128" s="4"/>
      <c r="B128" s="75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</row>
    <row r="129" ht="15.75" customHeight="1">
      <c r="A129" s="4"/>
      <c r="B129" s="75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</row>
    <row r="130" ht="15.75" customHeight="1">
      <c r="A130" s="4"/>
      <c r="B130" s="75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</row>
    <row r="131" ht="15.75" customHeight="1">
      <c r="A131" s="4"/>
      <c r="B131" s="75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</row>
    <row r="132" ht="15.75" customHeight="1">
      <c r="A132" s="4"/>
      <c r="B132" s="75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</row>
    <row r="133" ht="15.75" customHeight="1">
      <c r="A133" s="4"/>
      <c r="B133" s="75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</row>
    <row r="134" ht="15.75" customHeight="1">
      <c r="A134" s="4"/>
      <c r="B134" s="75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</row>
    <row r="135" ht="15.75" customHeight="1">
      <c r="A135" s="4"/>
      <c r="B135" s="75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</row>
    <row r="136" ht="15.75" customHeight="1">
      <c r="A136" s="4"/>
      <c r="B136" s="75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</row>
    <row r="137" ht="15.75" customHeight="1">
      <c r="A137" s="4"/>
      <c r="B137" s="75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</row>
    <row r="138" ht="15.75" customHeight="1">
      <c r="A138" s="4"/>
      <c r="B138" s="75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</row>
    <row r="139" ht="15.75" customHeight="1">
      <c r="A139" s="4"/>
      <c r="B139" s="75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</row>
    <row r="140" ht="15.75" customHeight="1">
      <c r="A140" s="4"/>
      <c r="B140" s="75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</row>
    <row r="141" ht="15.75" customHeight="1">
      <c r="A141" s="4"/>
      <c r="B141" s="75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</row>
    <row r="142" ht="15.75" customHeight="1">
      <c r="A142" s="4"/>
      <c r="B142" s="75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</row>
    <row r="143" ht="15.75" customHeight="1">
      <c r="A143" s="4"/>
      <c r="B143" s="75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</row>
    <row r="144" ht="15.75" customHeight="1">
      <c r="A144" s="4"/>
      <c r="B144" s="75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</row>
    <row r="145" ht="15.75" customHeight="1">
      <c r="A145" s="4"/>
      <c r="B145" s="75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</row>
    <row r="146" ht="15.75" customHeight="1">
      <c r="A146" s="4"/>
      <c r="B146" s="75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</row>
    <row r="147" ht="15.75" customHeight="1">
      <c r="A147" s="4"/>
      <c r="B147" s="75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</row>
    <row r="148" ht="15.75" customHeight="1">
      <c r="A148" s="4"/>
      <c r="B148" s="75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</row>
    <row r="149" ht="15.75" customHeight="1">
      <c r="A149" s="4"/>
      <c r="B149" s="75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</row>
    <row r="150" ht="15.75" customHeight="1">
      <c r="A150" s="4"/>
      <c r="B150" s="75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</row>
    <row r="151" ht="15.75" customHeight="1">
      <c r="A151" s="4"/>
      <c r="B151" s="75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</row>
    <row r="152" ht="15.75" customHeight="1">
      <c r="A152" s="4"/>
      <c r="B152" s="75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</row>
    <row r="153" ht="15.75" customHeight="1">
      <c r="A153" s="4"/>
      <c r="B153" s="75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</row>
    <row r="154" ht="15.75" customHeight="1">
      <c r="A154" s="4"/>
      <c r="B154" s="75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</row>
    <row r="155" ht="15.75" customHeight="1">
      <c r="A155" s="4"/>
      <c r="B155" s="75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</row>
    <row r="156" ht="15.75" customHeight="1">
      <c r="A156" s="4"/>
      <c r="B156" s="75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</row>
    <row r="157" ht="15.75" customHeight="1">
      <c r="A157" s="4"/>
      <c r="B157" s="75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</row>
    <row r="158" ht="15.75" customHeight="1">
      <c r="A158" s="4"/>
      <c r="B158" s="75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</row>
    <row r="159" ht="15.75" customHeight="1">
      <c r="A159" s="4"/>
      <c r="B159" s="75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</row>
    <row r="160" ht="15.75" customHeight="1">
      <c r="A160" s="4"/>
      <c r="B160" s="75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</row>
    <row r="161" ht="15.75" customHeight="1">
      <c r="A161" s="4"/>
      <c r="B161" s="75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</row>
    <row r="162" ht="15.75" customHeight="1">
      <c r="A162" s="4"/>
      <c r="B162" s="75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</row>
    <row r="163" ht="15.75" customHeight="1">
      <c r="A163" s="4"/>
      <c r="B163" s="75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</row>
    <row r="164" ht="15.75" customHeight="1">
      <c r="A164" s="4"/>
      <c r="B164" s="75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</row>
    <row r="165" ht="15.75" customHeight="1">
      <c r="A165" s="4"/>
      <c r="B165" s="75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</row>
    <row r="166" ht="15.75" customHeight="1">
      <c r="A166" s="4"/>
      <c r="B166" s="75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</row>
    <row r="167" ht="15.75" customHeight="1">
      <c r="A167" s="4"/>
      <c r="B167" s="75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</row>
    <row r="168" ht="15.75" customHeight="1">
      <c r="A168" s="4"/>
      <c r="B168" s="75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</row>
    <row r="169" ht="15.75" customHeight="1">
      <c r="A169" s="4"/>
      <c r="B169" s="75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</row>
    <row r="170" ht="15.75" customHeight="1">
      <c r="A170" s="4"/>
      <c r="B170" s="75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</row>
    <row r="171" ht="15.75" customHeight="1">
      <c r="A171" s="4"/>
      <c r="B171" s="75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</row>
    <row r="172" ht="15.75" customHeight="1">
      <c r="A172" s="4"/>
      <c r="B172" s="75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</row>
    <row r="173" ht="15.75" customHeight="1">
      <c r="A173" s="4"/>
      <c r="B173" s="75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</row>
    <row r="174" ht="15.75" customHeight="1">
      <c r="A174" s="4"/>
      <c r="B174" s="75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</row>
    <row r="175" ht="15.75" customHeight="1">
      <c r="A175" s="4"/>
      <c r="B175" s="75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</row>
    <row r="176" ht="15.75" customHeight="1">
      <c r="A176" s="4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</row>
    <row r="177" ht="15.75" customHeight="1">
      <c r="A177" s="4"/>
      <c r="B177" s="75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</row>
    <row r="178" ht="15.75" customHeight="1">
      <c r="A178" s="4"/>
      <c r="B178" s="75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</row>
    <row r="179" ht="15.75" customHeight="1">
      <c r="A179" s="4"/>
      <c r="B179" s="75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</row>
    <row r="180" ht="15.75" customHeight="1">
      <c r="A180" s="4"/>
      <c r="B180" s="75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</row>
    <row r="181" ht="15.75" customHeight="1">
      <c r="A181" s="4"/>
      <c r="B181" s="75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</row>
    <row r="182" ht="15.75" customHeight="1">
      <c r="A182" s="4"/>
      <c r="B182" s="75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</row>
    <row r="183" ht="15.75" customHeight="1">
      <c r="A183" s="4"/>
      <c r="B183" s="75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</row>
    <row r="184" ht="15.75" customHeight="1">
      <c r="A184" s="4"/>
      <c r="B184" s="75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</row>
    <row r="185" ht="15.75" customHeight="1">
      <c r="A185" s="4"/>
      <c r="B185" s="75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</row>
    <row r="186" ht="15.75" customHeight="1">
      <c r="A186" s="4"/>
      <c r="B186" s="75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</row>
    <row r="187" ht="15.75" customHeight="1">
      <c r="A187" s="4"/>
      <c r="B187" s="75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</row>
    <row r="188" ht="15.75" customHeight="1">
      <c r="A188" s="4"/>
      <c r="B188" s="75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</row>
    <row r="189" ht="15.75" customHeight="1">
      <c r="A189" s="4"/>
      <c r="B189" s="75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</row>
    <row r="190" ht="15.75" customHeight="1">
      <c r="A190" s="4"/>
      <c r="B190" s="75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</row>
    <row r="191" ht="15.75" customHeight="1">
      <c r="A191" s="4"/>
      <c r="B191" s="75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</row>
    <row r="192" ht="15.75" customHeight="1">
      <c r="A192" s="4"/>
      <c r="B192" s="75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</row>
    <row r="193" ht="15.75" customHeight="1">
      <c r="A193" s="4"/>
      <c r="B193" s="75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</row>
    <row r="194" ht="15.75" customHeight="1">
      <c r="A194" s="4"/>
      <c r="B194" s="75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</row>
    <row r="195" ht="15.75" customHeight="1">
      <c r="A195" s="4"/>
      <c r="B195" s="75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</row>
    <row r="196" ht="15.75" customHeight="1">
      <c r="A196" s="4"/>
      <c r="B196" s="75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</row>
    <row r="197" ht="15.75" customHeight="1">
      <c r="A197" s="4"/>
      <c r="B197" s="75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</row>
    <row r="198" ht="15.75" customHeight="1">
      <c r="A198" s="4"/>
      <c r="B198" s="75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</row>
    <row r="199" ht="15.75" customHeight="1">
      <c r="A199" s="4"/>
      <c r="B199" s="75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</row>
    <row r="200" ht="15.75" customHeight="1">
      <c r="A200" s="4"/>
      <c r="B200" s="75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</row>
    <row r="201" ht="15.75" customHeight="1">
      <c r="A201" s="4"/>
      <c r="B201" s="75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</row>
    <row r="202" ht="15.75" customHeight="1">
      <c r="A202" s="4"/>
      <c r="B202" s="75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</row>
    <row r="203" ht="15.75" customHeight="1">
      <c r="A203" s="4"/>
      <c r="B203" s="75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</row>
    <row r="204" ht="15.75" customHeight="1">
      <c r="A204" s="4"/>
      <c r="B204" s="75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</row>
    <row r="205" ht="15.75" customHeight="1">
      <c r="A205" s="4"/>
      <c r="B205" s="75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</row>
    <row r="206" ht="15.75" customHeight="1">
      <c r="A206" s="4"/>
      <c r="B206" s="75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</row>
    <row r="207" ht="15.75" customHeight="1">
      <c r="A207" s="4"/>
      <c r="B207" s="75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</row>
    <row r="208" ht="15.75" customHeight="1">
      <c r="A208" s="4"/>
      <c r="B208" s="75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</row>
    <row r="209" ht="15.75" customHeight="1">
      <c r="A209" s="4"/>
      <c r="B209" s="75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</row>
    <row r="210" ht="15.75" customHeight="1">
      <c r="A210" s="4"/>
      <c r="B210" s="75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</row>
    <row r="211" ht="15.75" customHeight="1">
      <c r="A211" s="4"/>
      <c r="B211" s="75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</row>
    <row r="212" ht="15.75" customHeight="1">
      <c r="A212" s="4"/>
      <c r="B212" s="75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</row>
    <row r="213" ht="15.75" customHeight="1">
      <c r="A213" s="4"/>
      <c r="B213" s="75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</row>
    <row r="214" ht="15.75" customHeight="1">
      <c r="A214" s="4"/>
      <c r="B214" s="75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</row>
    <row r="215" ht="15.75" customHeight="1">
      <c r="A215" s="4"/>
      <c r="B215" s="75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</row>
    <row r="216" ht="15.75" customHeight="1">
      <c r="A216" s="4"/>
      <c r="B216" s="75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</row>
    <row r="217" ht="15.75" customHeight="1">
      <c r="A217" s="4"/>
      <c r="B217" s="75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</row>
    <row r="218" ht="15.75" customHeight="1">
      <c r="A218" s="4"/>
      <c r="B218" s="75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</row>
    <row r="219" ht="15.75" customHeight="1">
      <c r="A219" s="4"/>
      <c r="B219" s="75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</row>
    <row r="220" ht="15.75" customHeight="1">
      <c r="A220" s="4"/>
      <c r="B220" s="75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</row>
    <row r="221" ht="15.75" customHeight="1">
      <c r="A221" s="4"/>
      <c r="B221" s="75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</row>
    <row r="222" ht="15.75" customHeight="1">
      <c r="A222" s="4"/>
      <c r="B222" s="75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</row>
    <row r="223" ht="15.75" customHeight="1">
      <c r="A223" s="4"/>
      <c r="B223" s="75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</row>
    <row r="224" ht="15.75" customHeight="1">
      <c r="A224" s="4"/>
      <c r="B224" s="75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</row>
    <row r="225" ht="15.75" customHeight="1">
      <c r="A225" s="4"/>
      <c r="B225" s="75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</row>
    <row r="226" ht="15.75" customHeight="1">
      <c r="A226" s="4"/>
      <c r="B226" s="75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</row>
    <row r="227" ht="15.75" customHeight="1">
      <c r="A227" s="4"/>
      <c r="B227" s="75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</row>
    <row r="228" ht="15.75" customHeight="1">
      <c r="A228" s="4"/>
      <c r="B228" s="75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</row>
    <row r="229" ht="15.75" customHeight="1">
      <c r="A229" s="4"/>
      <c r="B229" s="75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</row>
    <row r="230" ht="15.75" customHeight="1">
      <c r="A230" s="4"/>
      <c r="B230" s="75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</row>
    <row r="231" ht="15.75" customHeight="1">
      <c r="A231" s="4"/>
      <c r="B231" s="75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</row>
    <row r="232" ht="15.75" customHeight="1">
      <c r="A232" s="4"/>
      <c r="B232" s="75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</row>
    <row r="233" ht="15.75" customHeight="1">
      <c r="A233" s="4"/>
      <c r="B233" s="75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</row>
    <row r="234" ht="15.75" customHeight="1">
      <c r="A234" s="4"/>
      <c r="B234" s="75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</row>
    <row r="235" ht="15.75" customHeight="1">
      <c r="A235" s="4"/>
      <c r="B235" s="75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</row>
    <row r="236" ht="15.75" customHeight="1">
      <c r="A236" s="4"/>
      <c r="B236" s="75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</row>
    <row r="237" ht="15.75" customHeight="1">
      <c r="A237" s="4"/>
      <c r="B237" s="75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</row>
    <row r="238" ht="15.75" customHeight="1">
      <c r="A238" s="4"/>
      <c r="B238" s="75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</row>
    <row r="239" ht="15.75" customHeight="1">
      <c r="A239" s="4"/>
      <c r="B239" s="75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</row>
    <row r="240" ht="15.75" customHeight="1">
      <c r="A240" s="4"/>
      <c r="B240" s="75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</row>
    <row r="241" ht="15.75" customHeight="1">
      <c r="A241" s="4"/>
      <c r="B241" s="75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</row>
    <row r="242" ht="15.75" customHeight="1">
      <c r="A242" s="4"/>
      <c r="B242" s="75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</row>
    <row r="243" ht="15.75" customHeight="1">
      <c r="A243" s="4"/>
      <c r="B243" s="75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</row>
    <row r="244" ht="15.75" customHeight="1">
      <c r="A244" s="4"/>
      <c r="B244" s="75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</row>
    <row r="245" ht="15.75" customHeight="1">
      <c r="A245" s="4"/>
      <c r="B245" s="75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</row>
    <row r="246" ht="15.75" customHeight="1">
      <c r="A246" s="4"/>
      <c r="B246" s="75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</row>
    <row r="247" ht="15.75" customHeight="1">
      <c r="A247" s="4"/>
      <c r="B247" s="75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</row>
    <row r="248" ht="15.75" customHeight="1">
      <c r="A248" s="4"/>
      <c r="B248" s="75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</row>
    <row r="249" ht="15.75" customHeight="1">
      <c r="A249" s="4"/>
      <c r="B249" s="75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</row>
    <row r="250" ht="15.75" customHeight="1">
      <c r="A250" s="4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</row>
    <row r="251" ht="15.75" customHeight="1">
      <c r="A251" s="4"/>
      <c r="B251" s="75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</row>
    <row r="252" ht="15.75" customHeight="1">
      <c r="A252" s="4"/>
      <c r="B252" s="75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</row>
    <row r="253" ht="15.75" customHeight="1">
      <c r="A253" s="4"/>
      <c r="B253" s="75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</row>
    <row r="254" ht="15.75" customHeight="1">
      <c r="A254" s="4"/>
      <c r="B254" s="75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</row>
    <row r="255" ht="15.75" customHeight="1">
      <c r="A255" s="4"/>
      <c r="B255" s="75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</row>
    <row r="256" ht="15.75" customHeight="1">
      <c r="A256" s="4"/>
      <c r="B256" s="75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</row>
    <row r="257" ht="15.75" customHeight="1">
      <c r="A257" s="4"/>
      <c r="B257" s="75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</row>
    <row r="258" ht="15.75" customHeight="1">
      <c r="A258" s="4"/>
      <c r="B258" s="75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</row>
    <row r="259" ht="15.75" customHeight="1">
      <c r="A259" s="4"/>
      <c r="B259" s="75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</row>
    <row r="260" ht="15.75" customHeight="1">
      <c r="A260" s="4"/>
      <c r="B260" s="75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</row>
    <row r="261" ht="15.75" customHeight="1">
      <c r="A261" s="4"/>
      <c r="B261" s="75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</row>
    <row r="262" ht="15.75" customHeight="1">
      <c r="A262" s="4"/>
      <c r="B262" s="75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</row>
    <row r="263" ht="15.75" customHeight="1">
      <c r="A263" s="4"/>
      <c r="B263" s="75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</row>
    <row r="264" ht="15.75" customHeight="1">
      <c r="A264" s="4"/>
      <c r="B264" s="75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</row>
    <row r="265" ht="15.75" customHeight="1">
      <c r="A265" s="4"/>
      <c r="B265" s="75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</row>
    <row r="266" ht="15.75" customHeight="1">
      <c r="A266" s="4"/>
      <c r="B266" s="75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</row>
    <row r="267" ht="15.75" customHeight="1">
      <c r="A267" s="4"/>
      <c r="B267" s="75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</row>
    <row r="268" ht="15.75" customHeight="1">
      <c r="A268" s="4"/>
      <c r="B268" s="75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</row>
    <row r="269" ht="15.75" customHeight="1">
      <c r="A269" s="4"/>
      <c r="B269" s="75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</row>
    <row r="270" ht="15.75" customHeight="1">
      <c r="A270" s="4"/>
      <c r="B270" s="75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</row>
    <row r="271" ht="15.75" customHeight="1">
      <c r="A271" s="4"/>
      <c r="B271" s="75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</row>
    <row r="272" ht="15.75" customHeight="1">
      <c r="A272" s="4"/>
      <c r="B272" s="75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</row>
    <row r="273" ht="15.75" customHeight="1">
      <c r="A273" s="4"/>
      <c r="B273" s="75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</row>
    <row r="274" ht="15.75" customHeight="1">
      <c r="A274" s="4"/>
      <c r="B274" s="75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</row>
    <row r="275" ht="15.75" customHeight="1">
      <c r="A275" s="4"/>
      <c r="B275" s="75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</row>
    <row r="276" ht="15.75" customHeight="1">
      <c r="A276" s="4"/>
      <c r="B276" s="75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</row>
    <row r="277" ht="15.75" customHeight="1">
      <c r="A277" s="4"/>
      <c r="B277" s="75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</row>
    <row r="278" ht="15.75" customHeight="1">
      <c r="A278" s="4"/>
      <c r="B278" s="75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</row>
    <row r="279" ht="15.75" customHeight="1">
      <c r="A279" s="4"/>
      <c r="B279" s="75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</row>
    <row r="280" ht="15.75" customHeight="1">
      <c r="A280" s="4"/>
      <c r="B280" s="75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</row>
    <row r="281" ht="15.75" customHeight="1">
      <c r="A281" s="4"/>
      <c r="B281" s="75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</row>
    <row r="282" ht="15.75" customHeight="1">
      <c r="A282" s="4"/>
      <c r="B282" s="75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</row>
    <row r="283" ht="15.75" customHeight="1">
      <c r="A283" s="4"/>
      <c r="B283" s="75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</row>
    <row r="284" ht="15.75" customHeight="1">
      <c r="A284" s="4"/>
      <c r="B284" s="75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</row>
    <row r="285" ht="15.75" customHeight="1">
      <c r="A285" s="4"/>
      <c r="B285" s="75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</row>
    <row r="286" ht="15.75" customHeight="1">
      <c r="A286" s="4"/>
      <c r="B286" s="75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</row>
    <row r="287" ht="15.75" customHeight="1">
      <c r="A287" s="4"/>
      <c r="B287" s="75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</row>
    <row r="288" ht="15.75" customHeight="1">
      <c r="A288" s="4"/>
      <c r="B288" s="75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</row>
    <row r="289" ht="15.75" customHeight="1">
      <c r="A289" s="4"/>
      <c r="B289" s="75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</row>
    <row r="290" ht="15.75" customHeight="1">
      <c r="A290" s="4"/>
      <c r="B290" s="75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</row>
    <row r="291" ht="15.75" customHeight="1">
      <c r="A291" s="4"/>
      <c r="B291" s="75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</row>
    <row r="292" ht="15.75" customHeight="1">
      <c r="A292" s="4"/>
      <c r="B292" s="75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</row>
    <row r="293" ht="15.75" customHeight="1">
      <c r="A293" s="4"/>
      <c r="B293" s="75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</row>
    <row r="294" ht="15.75" customHeight="1">
      <c r="A294" s="4"/>
      <c r="B294" s="75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</row>
    <row r="295" ht="15.75" customHeight="1">
      <c r="A295" s="4"/>
      <c r="B295" s="75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</row>
    <row r="296" ht="15.75" customHeight="1">
      <c r="A296" s="4"/>
      <c r="B296" s="75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</row>
    <row r="297" ht="15.75" customHeight="1">
      <c r="A297" s="4"/>
      <c r="B297" s="75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</row>
    <row r="298" ht="15.75" customHeight="1">
      <c r="A298" s="4"/>
      <c r="B298" s="75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</row>
    <row r="299" ht="15.75" customHeight="1">
      <c r="A299" s="4"/>
      <c r="B299" s="75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</row>
    <row r="300" ht="15.75" customHeight="1">
      <c r="A300" s="4"/>
      <c r="B300" s="75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</row>
    <row r="301" ht="15.75" customHeight="1">
      <c r="A301" s="4"/>
      <c r="B301" s="75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</row>
    <row r="302" ht="15.75" customHeight="1">
      <c r="A302" s="4"/>
      <c r="B302" s="75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</row>
    <row r="303" ht="15.75" customHeight="1">
      <c r="A303" s="4"/>
      <c r="B303" s="75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</row>
    <row r="304" ht="15.75" customHeight="1">
      <c r="A304" s="4"/>
      <c r="B304" s="75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</row>
    <row r="305" ht="15.75" customHeight="1">
      <c r="A305" s="4"/>
      <c r="B305" s="75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</row>
    <row r="306" ht="15.75" customHeight="1">
      <c r="A306" s="4"/>
      <c r="B306" s="75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</row>
    <row r="307" ht="15.75" customHeight="1">
      <c r="A307" s="4"/>
      <c r="B307" s="75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</row>
    <row r="308" ht="15.75" customHeight="1">
      <c r="A308" s="4"/>
      <c r="B308" s="75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</row>
    <row r="309" ht="15.75" customHeight="1">
      <c r="A309" s="4"/>
      <c r="B309" s="75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</row>
    <row r="310" ht="15.75" customHeight="1">
      <c r="A310" s="4"/>
      <c r="B310" s="75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</row>
    <row r="311" ht="15.75" customHeight="1">
      <c r="A311" s="4"/>
      <c r="B311" s="75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</row>
    <row r="312" ht="15.75" customHeight="1">
      <c r="A312" s="4"/>
      <c r="B312" s="75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</row>
    <row r="313" ht="15.75" customHeight="1">
      <c r="A313" s="4"/>
      <c r="B313" s="75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</row>
    <row r="314" ht="15.75" customHeight="1">
      <c r="A314" s="4"/>
      <c r="B314" s="75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</row>
    <row r="315" ht="15.75" customHeight="1">
      <c r="A315" s="4"/>
      <c r="B315" s="75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</row>
    <row r="316" ht="15.75" customHeight="1">
      <c r="A316" s="4"/>
      <c r="B316" s="75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</row>
    <row r="317" ht="15.75" customHeight="1">
      <c r="A317" s="4"/>
      <c r="B317" s="75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</row>
    <row r="318" ht="15.75" customHeight="1">
      <c r="A318" s="4"/>
      <c r="B318" s="75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</row>
    <row r="319" ht="15.75" customHeight="1">
      <c r="A319" s="4"/>
      <c r="B319" s="75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</row>
    <row r="320" ht="15.75" customHeight="1">
      <c r="A320" s="4"/>
      <c r="B320" s="75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</row>
    <row r="321" ht="15.75" customHeight="1">
      <c r="A321" s="4"/>
      <c r="B321" s="75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</row>
    <row r="322" ht="15.75" customHeight="1">
      <c r="A322" s="4"/>
      <c r="B322" s="75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</row>
    <row r="323" ht="15.75" customHeight="1">
      <c r="A323" s="4"/>
      <c r="B323" s="75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</row>
    <row r="324" ht="15.75" customHeight="1">
      <c r="A324" s="4"/>
      <c r="B324" s="75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</row>
    <row r="325" ht="15.75" customHeight="1">
      <c r="A325" s="4"/>
      <c r="B325" s="75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</row>
    <row r="326" ht="15.75" customHeight="1">
      <c r="A326" s="4"/>
      <c r="B326" s="75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</row>
    <row r="327" ht="15.75" customHeight="1">
      <c r="A327" s="4"/>
      <c r="B327" s="75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</row>
    <row r="328" ht="15.75" customHeight="1">
      <c r="A328" s="4"/>
      <c r="B328" s="75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</row>
    <row r="329" ht="15.75" customHeight="1">
      <c r="A329" s="4"/>
      <c r="B329" s="75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</row>
    <row r="330" ht="15.75" customHeight="1">
      <c r="A330" s="4"/>
      <c r="B330" s="75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</row>
    <row r="331" ht="15.75" customHeight="1">
      <c r="A331" s="4"/>
      <c r="B331" s="75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</row>
    <row r="332" ht="15.75" customHeight="1">
      <c r="A332" s="4"/>
      <c r="B332" s="75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</row>
    <row r="333" ht="15.75" customHeight="1">
      <c r="A333" s="4"/>
      <c r="B333" s="75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</row>
    <row r="334" ht="15.75" customHeight="1">
      <c r="A334" s="4"/>
      <c r="B334" s="75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</row>
    <row r="335" ht="15.75" customHeight="1">
      <c r="A335" s="4"/>
      <c r="B335" s="75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</row>
    <row r="336" ht="15.75" customHeight="1">
      <c r="A336" s="4"/>
      <c r="B336" s="75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</row>
    <row r="337" ht="15.75" customHeight="1">
      <c r="A337" s="4"/>
      <c r="B337" s="75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</row>
    <row r="338" ht="15.75" customHeight="1">
      <c r="A338" s="4"/>
      <c r="B338" s="75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</row>
    <row r="339" ht="15.75" customHeight="1">
      <c r="A339" s="4"/>
      <c r="B339" s="75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</row>
    <row r="340" ht="15.75" customHeight="1">
      <c r="A340" s="4"/>
      <c r="B340" s="75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</row>
    <row r="341" ht="15.75" customHeight="1">
      <c r="A341" s="4"/>
      <c r="B341" s="75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</row>
    <row r="342" ht="15.75" customHeight="1">
      <c r="A342" s="4"/>
      <c r="B342" s="75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</row>
    <row r="343" ht="15.75" customHeight="1">
      <c r="A343" s="4"/>
      <c r="B343" s="75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</row>
    <row r="344" ht="15.75" customHeight="1">
      <c r="A344" s="4"/>
      <c r="B344" s="75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</row>
    <row r="345" ht="15.75" customHeight="1">
      <c r="A345" s="4"/>
      <c r="B345" s="75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</row>
    <row r="346" ht="15.75" customHeight="1">
      <c r="A346" s="4"/>
      <c r="B346" s="75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</row>
    <row r="347" ht="15.75" customHeight="1">
      <c r="A347" s="4"/>
      <c r="B347" s="75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</row>
    <row r="348" ht="15.75" customHeight="1">
      <c r="A348" s="4"/>
      <c r="B348" s="75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</row>
    <row r="349" ht="15.75" customHeight="1">
      <c r="A349" s="4"/>
      <c r="B349" s="75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</row>
    <row r="350" ht="15.75" customHeight="1">
      <c r="A350" s="4"/>
      <c r="B350" s="75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</row>
    <row r="351" ht="15.75" customHeight="1">
      <c r="A351" s="4"/>
      <c r="B351" s="75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</row>
    <row r="352" ht="15.75" customHeight="1">
      <c r="A352" s="4"/>
      <c r="B352" s="75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</row>
    <row r="353" ht="15.75" customHeight="1">
      <c r="A353" s="4"/>
      <c r="B353" s="75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</row>
    <row r="354" ht="15.75" customHeight="1">
      <c r="A354" s="4"/>
      <c r="B354" s="75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</row>
    <row r="355" ht="15.75" customHeight="1">
      <c r="A355" s="4"/>
      <c r="B355" s="75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</row>
    <row r="356" ht="15.75" customHeight="1">
      <c r="A356" s="4"/>
      <c r="B356" s="75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</row>
    <row r="357" ht="15.75" customHeight="1">
      <c r="A357" s="4"/>
      <c r="B357" s="75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</row>
    <row r="358" ht="15.75" customHeight="1">
      <c r="A358" s="4"/>
      <c r="B358" s="75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</row>
    <row r="359" ht="15.75" customHeight="1">
      <c r="A359" s="4"/>
      <c r="B359" s="75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</row>
    <row r="360" ht="15.75" customHeight="1">
      <c r="A360" s="4"/>
      <c r="B360" s="75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</row>
    <row r="361" ht="15.75" customHeight="1">
      <c r="A361" s="4"/>
      <c r="B361" s="75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</row>
    <row r="362" ht="15.75" customHeight="1">
      <c r="A362" s="4"/>
      <c r="B362" s="75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</row>
    <row r="363" ht="15.75" customHeight="1">
      <c r="A363" s="4"/>
      <c r="B363" s="75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</row>
    <row r="364" ht="15.75" customHeight="1">
      <c r="A364" s="4"/>
      <c r="B364" s="75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</row>
    <row r="365" ht="15.75" customHeight="1">
      <c r="A365" s="4"/>
      <c r="B365" s="75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</row>
    <row r="366" ht="15.75" customHeight="1">
      <c r="A366" s="4"/>
      <c r="B366" s="75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</row>
    <row r="367" ht="15.75" customHeight="1">
      <c r="A367" s="4"/>
      <c r="B367" s="75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</row>
    <row r="368" ht="15.75" customHeight="1">
      <c r="A368" s="4"/>
      <c r="B368" s="75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</row>
    <row r="369" ht="15.75" customHeight="1">
      <c r="A369" s="4"/>
      <c r="B369" s="75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</row>
    <row r="370" ht="15.75" customHeight="1">
      <c r="A370" s="4"/>
      <c r="B370" s="75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</row>
    <row r="371" ht="15.75" customHeight="1">
      <c r="A371" s="4"/>
      <c r="B371" s="75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</row>
    <row r="372" ht="15.75" customHeight="1">
      <c r="A372" s="4"/>
      <c r="B372" s="75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</row>
    <row r="373" ht="15.75" customHeight="1">
      <c r="A373" s="4"/>
      <c r="B373" s="75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</row>
    <row r="374" ht="15.75" customHeight="1">
      <c r="A374" s="4"/>
      <c r="B374" s="75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</row>
    <row r="375" ht="15.75" customHeight="1">
      <c r="A375" s="4"/>
      <c r="B375" s="75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</row>
    <row r="376" ht="15.75" customHeight="1">
      <c r="A376" s="4"/>
      <c r="B376" s="75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</row>
    <row r="377" ht="15.75" customHeight="1">
      <c r="A377" s="4"/>
      <c r="B377" s="75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</row>
    <row r="378" ht="15.75" customHeight="1">
      <c r="A378" s="4"/>
      <c r="B378" s="75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</row>
    <row r="379" ht="15.75" customHeight="1">
      <c r="A379" s="4"/>
      <c r="B379" s="75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</row>
    <row r="380" ht="15.75" customHeight="1">
      <c r="A380" s="4"/>
      <c r="B380" s="75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</row>
    <row r="381" ht="15.75" customHeight="1">
      <c r="A381" s="4"/>
      <c r="B381" s="75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</row>
    <row r="382" ht="15.75" customHeight="1">
      <c r="A382" s="4"/>
      <c r="B382" s="75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</row>
    <row r="383" ht="15.75" customHeight="1">
      <c r="A383" s="4"/>
      <c r="B383" s="75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</row>
    <row r="384" ht="15.75" customHeight="1">
      <c r="A384" s="4"/>
      <c r="B384" s="75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</row>
    <row r="385" ht="15.75" customHeight="1">
      <c r="A385" s="4"/>
      <c r="B385" s="75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</row>
    <row r="386" ht="15.75" customHeight="1">
      <c r="A386" s="4"/>
      <c r="B386" s="75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</row>
    <row r="387" ht="15.75" customHeight="1">
      <c r="A387" s="4"/>
      <c r="B387" s="75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</row>
    <row r="388" ht="15.75" customHeight="1">
      <c r="A388" s="4"/>
      <c r="B388" s="75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</row>
    <row r="389" ht="15.75" customHeight="1">
      <c r="A389" s="4"/>
      <c r="B389" s="75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</row>
    <row r="390" ht="15.75" customHeight="1">
      <c r="A390" s="4"/>
      <c r="B390" s="75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</row>
    <row r="391" ht="15.75" customHeight="1">
      <c r="A391" s="4"/>
      <c r="B391" s="75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</row>
    <row r="392" ht="15.75" customHeight="1">
      <c r="A392" s="4"/>
      <c r="B392" s="75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</row>
    <row r="393" ht="15.75" customHeight="1">
      <c r="A393" s="4"/>
      <c r="B393" s="75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</row>
    <row r="394" ht="15.75" customHeight="1">
      <c r="A394" s="4"/>
      <c r="B394" s="75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</row>
    <row r="395" ht="15.75" customHeight="1">
      <c r="A395" s="4"/>
      <c r="B395" s="75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</row>
    <row r="396" ht="15.75" customHeight="1">
      <c r="A396" s="4"/>
      <c r="B396" s="75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</row>
    <row r="397" ht="15.75" customHeight="1">
      <c r="A397" s="4"/>
      <c r="B397" s="75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</row>
    <row r="398" ht="15.75" customHeight="1">
      <c r="A398" s="4"/>
      <c r="B398" s="75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</row>
    <row r="399" ht="15.75" customHeight="1">
      <c r="A399" s="4"/>
      <c r="B399" s="75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</row>
    <row r="400" ht="15.75" customHeight="1">
      <c r="A400" s="4"/>
      <c r="B400" s="75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</row>
    <row r="401" ht="15.75" customHeight="1">
      <c r="A401" s="4"/>
      <c r="B401" s="75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</row>
    <row r="402" ht="15.75" customHeight="1">
      <c r="A402" s="4"/>
      <c r="B402" s="75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</row>
    <row r="403" ht="15.75" customHeight="1">
      <c r="A403" s="4"/>
      <c r="B403" s="75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</row>
    <row r="404" ht="15.75" customHeight="1">
      <c r="A404" s="4"/>
      <c r="B404" s="75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</row>
    <row r="405" ht="15.75" customHeight="1">
      <c r="A405" s="4"/>
      <c r="B405" s="75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</row>
    <row r="406" ht="15.75" customHeight="1">
      <c r="A406" s="4"/>
      <c r="B406" s="75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</row>
    <row r="407" ht="15.75" customHeight="1">
      <c r="A407" s="4"/>
      <c r="B407" s="75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</row>
    <row r="408" ht="15.75" customHeight="1">
      <c r="A408" s="4"/>
      <c r="B408" s="75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</row>
    <row r="409" ht="15.75" customHeight="1">
      <c r="A409" s="4"/>
      <c r="B409" s="75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</row>
    <row r="410" ht="15.75" customHeight="1">
      <c r="A410" s="4"/>
      <c r="B410" s="75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</row>
    <row r="411" ht="15.75" customHeight="1">
      <c r="A411" s="4"/>
      <c r="B411" s="75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</row>
    <row r="412" ht="15.75" customHeight="1">
      <c r="A412" s="4"/>
      <c r="B412" s="75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</row>
    <row r="413" ht="15.75" customHeight="1">
      <c r="A413" s="4"/>
      <c r="B413" s="75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</row>
    <row r="414" ht="15.75" customHeight="1">
      <c r="A414" s="4"/>
      <c r="B414" s="75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</row>
    <row r="415" ht="15.75" customHeight="1">
      <c r="A415" s="4"/>
      <c r="B415" s="75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</row>
    <row r="416" ht="15.75" customHeight="1">
      <c r="A416" s="4"/>
      <c r="B416" s="75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</row>
    <row r="417" ht="15.75" customHeight="1">
      <c r="A417" s="4"/>
      <c r="B417" s="75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</row>
    <row r="418" ht="15.75" customHeight="1">
      <c r="A418" s="4"/>
      <c r="B418" s="75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</row>
    <row r="419" ht="15.75" customHeight="1">
      <c r="A419" s="4"/>
      <c r="B419" s="75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</row>
    <row r="420" ht="15.75" customHeight="1">
      <c r="A420" s="4"/>
      <c r="B420" s="75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</row>
    <row r="421" ht="15.75" customHeight="1">
      <c r="A421" s="4"/>
      <c r="B421" s="75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</row>
    <row r="422" ht="15.75" customHeight="1">
      <c r="A422" s="4"/>
      <c r="B422" s="75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</row>
    <row r="423" ht="15.75" customHeight="1">
      <c r="A423" s="4"/>
      <c r="B423" s="75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</row>
    <row r="424" ht="15.75" customHeight="1">
      <c r="A424" s="4"/>
      <c r="B424" s="75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</row>
    <row r="425" ht="15.75" customHeight="1">
      <c r="A425" s="4"/>
      <c r="B425" s="75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</row>
    <row r="426" ht="15.75" customHeight="1">
      <c r="A426" s="4"/>
      <c r="B426" s="75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</row>
    <row r="427" ht="15.75" customHeight="1">
      <c r="A427" s="4"/>
      <c r="B427" s="75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</row>
    <row r="428" ht="15.75" customHeight="1">
      <c r="A428" s="4"/>
      <c r="B428" s="75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</row>
    <row r="429" ht="15.75" customHeight="1">
      <c r="A429" s="4"/>
      <c r="B429" s="75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</row>
    <row r="430" ht="15.75" customHeight="1">
      <c r="A430" s="4"/>
      <c r="B430" s="75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</row>
    <row r="431" ht="15.75" customHeight="1">
      <c r="A431" s="4"/>
      <c r="B431" s="75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</row>
    <row r="432" ht="15.75" customHeight="1">
      <c r="A432" s="4"/>
      <c r="B432" s="75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</row>
    <row r="433" ht="15.75" customHeight="1">
      <c r="A433" s="4"/>
      <c r="B433" s="75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</row>
    <row r="434" ht="15.75" customHeight="1">
      <c r="A434" s="4"/>
      <c r="B434" s="75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</row>
    <row r="435" ht="15.75" customHeight="1">
      <c r="A435" s="4"/>
      <c r="B435" s="75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</row>
    <row r="436" ht="15.75" customHeight="1">
      <c r="A436" s="4"/>
      <c r="B436" s="75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</row>
    <row r="437" ht="15.75" customHeight="1">
      <c r="A437" s="4"/>
      <c r="B437" s="75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</row>
    <row r="438" ht="15.75" customHeight="1">
      <c r="A438" s="4"/>
      <c r="B438" s="75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</row>
    <row r="439" ht="15.75" customHeight="1">
      <c r="A439" s="4"/>
      <c r="B439" s="75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</row>
    <row r="440" ht="15.75" customHeight="1">
      <c r="A440" s="4"/>
      <c r="B440" s="75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</row>
    <row r="441" ht="15.75" customHeight="1">
      <c r="A441" s="4"/>
      <c r="B441" s="75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</row>
    <row r="442" ht="15.75" customHeight="1">
      <c r="A442" s="4"/>
      <c r="B442" s="75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</row>
    <row r="443" ht="15.75" customHeight="1">
      <c r="A443" s="4"/>
      <c r="B443" s="75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</row>
    <row r="444" ht="15.75" customHeight="1">
      <c r="A444" s="4"/>
      <c r="B444" s="75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</row>
    <row r="445" ht="15.75" customHeight="1">
      <c r="A445" s="4"/>
      <c r="B445" s="75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</row>
    <row r="446" ht="15.75" customHeight="1">
      <c r="A446" s="4"/>
      <c r="B446" s="75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</row>
    <row r="447" ht="15.75" customHeight="1">
      <c r="A447" s="4"/>
      <c r="B447" s="75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</row>
    <row r="448" ht="15.75" customHeight="1">
      <c r="A448" s="4"/>
      <c r="B448" s="75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</row>
    <row r="449" ht="15.75" customHeight="1">
      <c r="A449" s="4"/>
      <c r="B449" s="75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</row>
    <row r="450" ht="15.75" customHeight="1">
      <c r="A450" s="4"/>
      <c r="B450" s="75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</row>
    <row r="451" ht="15.75" customHeight="1">
      <c r="A451" s="4"/>
      <c r="B451" s="75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</row>
    <row r="452" ht="15.75" customHeight="1">
      <c r="A452" s="4"/>
      <c r="B452" s="75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</row>
    <row r="453" ht="15.75" customHeight="1">
      <c r="A453" s="4"/>
      <c r="B453" s="75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</row>
    <row r="454" ht="15.75" customHeight="1">
      <c r="A454" s="4"/>
      <c r="B454" s="75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</row>
    <row r="455" ht="15.75" customHeight="1">
      <c r="A455" s="4"/>
      <c r="B455" s="75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</row>
    <row r="456" ht="15.75" customHeight="1">
      <c r="A456" s="4"/>
      <c r="B456" s="75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</row>
    <row r="457" ht="15.75" customHeight="1">
      <c r="A457" s="4"/>
      <c r="B457" s="75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</row>
    <row r="458" ht="15.75" customHeight="1">
      <c r="A458" s="4"/>
      <c r="B458" s="75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</row>
    <row r="459" ht="15.75" customHeight="1">
      <c r="A459" s="4"/>
      <c r="B459" s="75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</row>
    <row r="460" ht="15.75" customHeight="1">
      <c r="A460" s="4"/>
      <c r="B460" s="75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</row>
    <row r="461" ht="15.75" customHeight="1">
      <c r="A461" s="4"/>
      <c r="B461" s="75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</row>
    <row r="462" ht="15.75" customHeight="1">
      <c r="A462" s="4"/>
      <c r="B462" s="75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</row>
    <row r="463" ht="15.75" customHeight="1">
      <c r="A463" s="4"/>
      <c r="B463" s="75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</row>
    <row r="464" ht="15.75" customHeight="1">
      <c r="A464" s="4"/>
      <c r="B464" s="75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</row>
    <row r="465" ht="15.75" customHeight="1">
      <c r="A465" s="4"/>
      <c r="B465" s="75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</row>
    <row r="466" ht="15.75" customHeight="1">
      <c r="A466" s="4"/>
      <c r="B466" s="75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</row>
    <row r="467" ht="15.75" customHeight="1">
      <c r="A467" s="4"/>
      <c r="B467" s="75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</row>
    <row r="468" ht="15.75" customHeight="1">
      <c r="A468" s="4"/>
      <c r="B468" s="75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</row>
    <row r="469" ht="15.75" customHeight="1">
      <c r="A469" s="4"/>
      <c r="B469" s="75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</row>
    <row r="470" ht="15.75" customHeight="1">
      <c r="A470" s="4"/>
      <c r="B470" s="75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</row>
    <row r="471" ht="15.75" customHeight="1">
      <c r="A471" s="4"/>
      <c r="B471" s="75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</row>
    <row r="472" ht="15.75" customHeight="1">
      <c r="A472" s="4"/>
      <c r="B472" s="75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</row>
    <row r="473" ht="15.75" customHeight="1">
      <c r="A473" s="4"/>
      <c r="B473" s="75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</row>
    <row r="474" ht="15.75" customHeight="1">
      <c r="A474" s="4"/>
      <c r="B474" s="75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</row>
    <row r="475" ht="15.75" customHeight="1">
      <c r="A475" s="4"/>
      <c r="B475" s="75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</row>
    <row r="476" ht="15.75" customHeight="1">
      <c r="A476" s="4"/>
      <c r="B476" s="75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</row>
    <row r="477" ht="15.75" customHeight="1">
      <c r="A477" s="4"/>
      <c r="B477" s="75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</row>
    <row r="478" ht="15.75" customHeight="1">
      <c r="A478" s="4"/>
      <c r="B478" s="75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</row>
    <row r="479" ht="15.75" customHeight="1">
      <c r="A479" s="4"/>
      <c r="B479" s="75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</row>
    <row r="480" ht="15.75" customHeight="1">
      <c r="A480" s="4"/>
      <c r="B480" s="75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</row>
    <row r="481" ht="15.75" customHeight="1">
      <c r="A481" s="4"/>
      <c r="B481" s="75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</row>
    <row r="482" ht="15.75" customHeight="1">
      <c r="A482" s="4"/>
      <c r="B482" s="75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</row>
    <row r="483" ht="15.75" customHeight="1">
      <c r="A483" s="4"/>
      <c r="B483" s="75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</row>
    <row r="484" ht="15.75" customHeight="1">
      <c r="A484" s="4"/>
      <c r="B484" s="75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</row>
    <row r="485" ht="15.75" customHeight="1">
      <c r="A485" s="4"/>
      <c r="B485" s="75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</row>
    <row r="486" ht="15.75" customHeight="1">
      <c r="A486" s="4"/>
      <c r="B486" s="75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</row>
    <row r="487" ht="15.75" customHeight="1">
      <c r="A487" s="4"/>
      <c r="B487" s="75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</row>
    <row r="488" ht="15.75" customHeight="1">
      <c r="A488" s="4"/>
      <c r="B488" s="75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</row>
    <row r="489" ht="15.75" customHeight="1">
      <c r="A489" s="4"/>
      <c r="B489" s="75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</row>
    <row r="490" ht="15.75" customHeight="1">
      <c r="A490" s="4"/>
      <c r="B490" s="75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</row>
    <row r="491" ht="15.75" customHeight="1">
      <c r="A491" s="4"/>
      <c r="B491" s="75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</row>
    <row r="492" ht="15.75" customHeight="1">
      <c r="A492" s="4"/>
      <c r="B492" s="75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</row>
    <row r="493" ht="15.75" customHeight="1">
      <c r="A493" s="4"/>
      <c r="B493" s="75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</row>
    <row r="494" ht="15.75" customHeight="1">
      <c r="A494" s="4"/>
      <c r="B494" s="75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</row>
    <row r="495" ht="15.75" customHeight="1">
      <c r="A495" s="4"/>
      <c r="B495" s="75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</row>
    <row r="496" ht="15.75" customHeight="1">
      <c r="A496" s="4"/>
      <c r="B496" s="75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</row>
    <row r="497" ht="15.75" customHeight="1">
      <c r="A497" s="4"/>
      <c r="B497" s="75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</row>
    <row r="498" ht="15.75" customHeight="1">
      <c r="A498" s="4"/>
      <c r="B498" s="75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</row>
    <row r="499" ht="15.75" customHeight="1">
      <c r="A499" s="4"/>
      <c r="B499" s="75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</row>
    <row r="500" ht="15.75" customHeight="1">
      <c r="A500" s="4"/>
      <c r="B500" s="75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</row>
    <row r="501" ht="15.75" customHeight="1">
      <c r="A501" s="4"/>
      <c r="B501" s="75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</row>
    <row r="502" ht="15.75" customHeight="1">
      <c r="A502" s="4"/>
      <c r="B502" s="75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</row>
    <row r="503" ht="15.75" customHeight="1">
      <c r="A503" s="4"/>
      <c r="B503" s="75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</row>
    <row r="504" ht="15.75" customHeight="1">
      <c r="A504" s="4"/>
      <c r="B504" s="75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</row>
    <row r="505" ht="15.75" customHeight="1">
      <c r="A505" s="4"/>
      <c r="B505" s="75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</row>
    <row r="506" ht="15.75" customHeight="1">
      <c r="A506" s="4"/>
      <c r="B506" s="75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</row>
    <row r="507" ht="15.75" customHeight="1">
      <c r="A507" s="4"/>
      <c r="B507" s="75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</row>
    <row r="508" ht="15.75" customHeight="1">
      <c r="A508" s="4"/>
      <c r="B508" s="75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</row>
    <row r="509" ht="15.75" customHeight="1">
      <c r="A509" s="4"/>
      <c r="B509" s="75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</row>
    <row r="510" ht="15.75" customHeight="1">
      <c r="A510" s="4"/>
      <c r="B510" s="75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</row>
    <row r="511" ht="15.75" customHeight="1">
      <c r="A511" s="4"/>
      <c r="B511" s="75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</row>
    <row r="512" ht="15.75" customHeight="1">
      <c r="A512" s="4"/>
      <c r="B512" s="75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</row>
    <row r="513" ht="15.75" customHeight="1">
      <c r="A513" s="4"/>
      <c r="B513" s="75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</row>
    <row r="514" ht="15.75" customHeight="1">
      <c r="A514" s="4"/>
      <c r="B514" s="75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</row>
    <row r="515" ht="15.75" customHeight="1">
      <c r="A515" s="4"/>
      <c r="B515" s="75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</row>
    <row r="516" ht="15.75" customHeight="1">
      <c r="A516" s="4"/>
      <c r="B516" s="75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</row>
    <row r="517" ht="15.75" customHeight="1">
      <c r="A517" s="4"/>
      <c r="B517" s="75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</row>
    <row r="518" ht="15.75" customHeight="1">
      <c r="A518" s="4"/>
      <c r="B518" s="75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</row>
    <row r="519" ht="15.75" customHeight="1">
      <c r="A519" s="4"/>
      <c r="B519" s="75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</row>
    <row r="520" ht="15.75" customHeight="1">
      <c r="A520" s="4"/>
      <c r="B520" s="75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</row>
    <row r="521" ht="15.75" customHeight="1">
      <c r="A521" s="4"/>
      <c r="B521" s="75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</row>
    <row r="522" ht="15.75" customHeight="1">
      <c r="A522" s="4"/>
      <c r="B522" s="75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</row>
    <row r="523" ht="15.75" customHeight="1">
      <c r="A523" s="4"/>
      <c r="B523" s="75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</row>
    <row r="524" ht="15.75" customHeight="1">
      <c r="A524" s="4"/>
      <c r="B524" s="75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</row>
    <row r="525" ht="15.75" customHeight="1">
      <c r="A525" s="4"/>
      <c r="B525" s="75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</row>
    <row r="526" ht="15.75" customHeight="1">
      <c r="A526" s="4"/>
      <c r="B526" s="75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</row>
    <row r="527" ht="15.75" customHeight="1">
      <c r="A527" s="4"/>
      <c r="B527" s="75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</row>
    <row r="528" ht="15.75" customHeight="1">
      <c r="A528" s="4"/>
      <c r="B528" s="75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</row>
    <row r="529" ht="15.75" customHeight="1">
      <c r="A529" s="4"/>
      <c r="B529" s="75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</row>
    <row r="530" ht="15.75" customHeight="1">
      <c r="A530" s="4"/>
      <c r="B530" s="75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</row>
    <row r="531" ht="15.75" customHeight="1">
      <c r="A531" s="4"/>
      <c r="B531" s="75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</row>
    <row r="532" ht="15.75" customHeight="1">
      <c r="A532" s="4"/>
      <c r="B532" s="75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</row>
    <row r="533" ht="15.75" customHeight="1">
      <c r="A533" s="4"/>
      <c r="B533" s="75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</row>
    <row r="534" ht="15.75" customHeight="1">
      <c r="A534" s="4"/>
      <c r="B534" s="75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</row>
    <row r="535" ht="15.75" customHeight="1">
      <c r="A535" s="4"/>
      <c r="B535" s="75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</row>
    <row r="536" ht="15.75" customHeight="1">
      <c r="A536" s="4"/>
      <c r="B536" s="75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</row>
    <row r="537" ht="15.75" customHeight="1">
      <c r="A537" s="4"/>
      <c r="B537" s="75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</row>
    <row r="538" ht="15.75" customHeight="1">
      <c r="A538" s="4"/>
      <c r="B538" s="75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</row>
    <row r="539" ht="15.75" customHeight="1">
      <c r="A539" s="4"/>
      <c r="B539" s="75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</row>
    <row r="540" ht="15.75" customHeight="1">
      <c r="A540" s="4"/>
      <c r="B540" s="75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</row>
    <row r="541" ht="15.75" customHeight="1">
      <c r="A541" s="4"/>
      <c r="B541" s="75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</row>
    <row r="542" ht="15.75" customHeight="1">
      <c r="A542" s="4"/>
      <c r="B542" s="75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</row>
    <row r="543" ht="15.75" customHeight="1">
      <c r="A543" s="4"/>
      <c r="B543" s="75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</row>
    <row r="544" ht="15.75" customHeight="1">
      <c r="A544" s="4"/>
      <c r="B544" s="75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</row>
    <row r="545" ht="15.75" customHeight="1">
      <c r="A545" s="4"/>
      <c r="B545" s="75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</row>
    <row r="546" ht="15.75" customHeight="1">
      <c r="A546" s="4"/>
      <c r="B546" s="75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</row>
    <row r="547" ht="15.75" customHeight="1">
      <c r="A547" s="4"/>
      <c r="B547" s="75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</row>
    <row r="548" ht="15.75" customHeight="1">
      <c r="A548" s="4"/>
      <c r="B548" s="75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</row>
    <row r="549" ht="15.75" customHeight="1">
      <c r="A549" s="4"/>
      <c r="B549" s="75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</row>
    <row r="550" ht="15.75" customHeight="1">
      <c r="A550" s="4"/>
      <c r="B550" s="75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</row>
    <row r="551" ht="15.75" customHeight="1">
      <c r="A551" s="4"/>
      <c r="B551" s="75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</row>
    <row r="552" ht="15.75" customHeight="1">
      <c r="A552" s="4"/>
      <c r="B552" s="75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</row>
    <row r="553" ht="15.75" customHeight="1">
      <c r="A553" s="4"/>
      <c r="B553" s="75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</row>
    <row r="554" ht="15.75" customHeight="1">
      <c r="A554" s="4"/>
      <c r="B554" s="75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</row>
    <row r="555" ht="15.75" customHeight="1">
      <c r="A555" s="4"/>
      <c r="B555" s="75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</row>
    <row r="556" ht="15.75" customHeight="1">
      <c r="A556" s="4"/>
      <c r="B556" s="75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</row>
    <row r="557" ht="15.75" customHeight="1">
      <c r="A557" s="4"/>
      <c r="B557" s="75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</row>
    <row r="558" ht="15.75" customHeight="1">
      <c r="A558" s="4"/>
      <c r="B558" s="75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</row>
    <row r="559" ht="15.75" customHeight="1">
      <c r="A559" s="4"/>
      <c r="B559" s="75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</row>
    <row r="560" ht="15.75" customHeight="1">
      <c r="A560" s="4"/>
      <c r="B560" s="75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</row>
    <row r="561" ht="15.75" customHeight="1">
      <c r="A561" s="4"/>
      <c r="B561" s="75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</row>
    <row r="562" ht="15.75" customHeight="1">
      <c r="A562" s="4"/>
      <c r="B562" s="75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</row>
    <row r="563" ht="15.75" customHeight="1">
      <c r="A563" s="4"/>
      <c r="B563" s="75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</row>
    <row r="564" ht="15.75" customHeight="1">
      <c r="A564" s="4"/>
      <c r="B564" s="75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</row>
    <row r="565" ht="15.75" customHeight="1">
      <c r="A565" s="4"/>
      <c r="B565" s="75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</row>
    <row r="566" ht="15.75" customHeight="1">
      <c r="A566" s="4"/>
      <c r="B566" s="75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</row>
    <row r="567" ht="15.75" customHeight="1">
      <c r="A567" s="4"/>
      <c r="B567" s="75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</row>
    <row r="568" ht="15.75" customHeight="1">
      <c r="A568" s="4"/>
      <c r="B568" s="75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</row>
    <row r="569" ht="15.75" customHeight="1">
      <c r="A569" s="4"/>
      <c r="B569" s="75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</row>
    <row r="570" ht="15.75" customHeight="1">
      <c r="A570" s="4"/>
      <c r="B570" s="75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</row>
    <row r="571" ht="15.75" customHeight="1">
      <c r="A571" s="4"/>
      <c r="B571" s="75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</row>
    <row r="572" ht="15.75" customHeight="1">
      <c r="A572" s="4"/>
      <c r="B572" s="75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</row>
    <row r="573" ht="15.75" customHeight="1">
      <c r="A573" s="4"/>
      <c r="B573" s="75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</row>
    <row r="574" ht="15.75" customHeight="1">
      <c r="A574" s="4"/>
      <c r="B574" s="75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</row>
    <row r="575" ht="15.75" customHeight="1">
      <c r="A575" s="4"/>
      <c r="B575" s="75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</row>
    <row r="576" ht="15.75" customHeight="1">
      <c r="A576" s="4"/>
      <c r="B576" s="75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</row>
    <row r="577" ht="15.75" customHeight="1">
      <c r="A577" s="4"/>
      <c r="B577" s="75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</row>
    <row r="578" ht="15.75" customHeight="1">
      <c r="A578" s="4"/>
      <c r="B578" s="75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</row>
    <row r="579" ht="15.75" customHeight="1">
      <c r="A579" s="4"/>
      <c r="B579" s="75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</row>
    <row r="580" ht="15.75" customHeight="1">
      <c r="A580" s="4"/>
      <c r="B580" s="75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</row>
    <row r="581" ht="15.75" customHeight="1">
      <c r="A581" s="4"/>
      <c r="B581" s="75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</row>
    <row r="582" ht="15.75" customHeight="1">
      <c r="A582" s="4"/>
      <c r="B582" s="75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</row>
    <row r="583" ht="15.75" customHeight="1">
      <c r="A583" s="4"/>
      <c r="B583" s="75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</row>
    <row r="584" ht="15.75" customHeight="1">
      <c r="A584" s="4"/>
      <c r="B584" s="75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</row>
    <row r="585" ht="15.75" customHeight="1">
      <c r="A585" s="4"/>
      <c r="B585" s="75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</row>
    <row r="586" ht="15.75" customHeight="1">
      <c r="A586" s="4"/>
      <c r="B586" s="75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</row>
    <row r="587" ht="15.75" customHeight="1">
      <c r="A587" s="4"/>
      <c r="B587" s="75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</row>
    <row r="588" ht="15.75" customHeight="1">
      <c r="A588" s="4"/>
      <c r="B588" s="75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</row>
    <row r="589" ht="15.75" customHeight="1">
      <c r="A589" s="4"/>
      <c r="B589" s="75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</row>
    <row r="590" ht="15.75" customHeight="1">
      <c r="A590" s="4"/>
      <c r="B590" s="75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</row>
    <row r="591" ht="15.75" customHeight="1">
      <c r="A591" s="4"/>
      <c r="B591" s="75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</row>
    <row r="592" ht="15.75" customHeight="1">
      <c r="A592" s="4"/>
      <c r="B592" s="75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</row>
    <row r="593" ht="15.75" customHeight="1">
      <c r="A593" s="4"/>
      <c r="B593" s="75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</row>
    <row r="594" ht="15.75" customHeight="1">
      <c r="A594" s="4"/>
      <c r="B594" s="75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</row>
    <row r="595" ht="15.75" customHeight="1">
      <c r="A595" s="4"/>
      <c r="B595" s="75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</row>
    <row r="596" ht="15.75" customHeight="1">
      <c r="A596" s="4"/>
      <c r="B596" s="75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</row>
    <row r="597" ht="15.75" customHeight="1">
      <c r="A597" s="4"/>
      <c r="B597" s="75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</row>
    <row r="598" ht="15.75" customHeight="1">
      <c r="A598" s="4"/>
      <c r="B598" s="75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</row>
    <row r="599" ht="15.75" customHeight="1">
      <c r="A599" s="4"/>
      <c r="B599" s="75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</row>
    <row r="600" ht="15.75" customHeight="1">
      <c r="A600" s="4"/>
      <c r="B600" s="75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</row>
    <row r="601" ht="15.75" customHeight="1">
      <c r="A601" s="4"/>
      <c r="B601" s="75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</row>
    <row r="602" ht="15.75" customHeight="1">
      <c r="A602" s="4"/>
      <c r="B602" s="75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</row>
    <row r="603" ht="15.75" customHeight="1">
      <c r="A603" s="4"/>
      <c r="B603" s="75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</row>
    <row r="604" ht="15.75" customHeight="1">
      <c r="A604" s="4"/>
      <c r="B604" s="75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</row>
    <row r="605" ht="15.75" customHeight="1">
      <c r="A605" s="4"/>
      <c r="B605" s="75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</row>
    <row r="606" ht="15.75" customHeight="1">
      <c r="A606" s="4"/>
      <c r="B606" s="75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</row>
    <row r="607" ht="15.75" customHeight="1">
      <c r="A607" s="4"/>
      <c r="B607" s="75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</row>
    <row r="608" ht="15.75" customHeight="1">
      <c r="A608" s="4"/>
      <c r="B608" s="75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</row>
    <row r="609" ht="15.75" customHeight="1">
      <c r="A609" s="4"/>
      <c r="B609" s="75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</row>
    <row r="610" ht="15.75" customHeight="1">
      <c r="A610" s="4"/>
      <c r="B610" s="75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</row>
    <row r="611" ht="15.75" customHeight="1">
      <c r="A611" s="4"/>
      <c r="B611" s="75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</row>
    <row r="612" ht="15.75" customHeight="1">
      <c r="A612" s="4"/>
      <c r="B612" s="75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</row>
    <row r="613" ht="15.75" customHeight="1">
      <c r="A613" s="4"/>
      <c r="B613" s="75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</row>
    <row r="614" ht="15.75" customHeight="1">
      <c r="A614" s="4"/>
      <c r="B614" s="75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</row>
    <row r="615" ht="15.75" customHeight="1">
      <c r="A615" s="4"/>
      <c r="B615" s="75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</row>
    <row r="616" ht="15.75" customHeight="1">
      <c r="A616" s="4"/>
      <c r="B616" s="75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</row>
    <row r="617" ht="15.75" customHeight="1">
      <c r="A617" s="4"/>
      <c r="B617" s="75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</row>
    <row r="618" ht="15.75" customHeight="1">
      <c r="A618" s="4"/>
      <c r="B618" s="75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</row>
    <row r="619" ht="15.75" customHeight="1">
      <c r="A619" s="4"/>
      <c r="B619" s="75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</row>
    <row r="620" ht="15.75" customHeight="1">
      <c r="A620" s="4"/>
      <c r="B620" s="75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</row>
    <row r="621" ht="15.75" customHeight="1">
      <c r="A621" s="4"/>
      <c r="B621" s="75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</row>
    <row r="622" ht="15.75" customHeight="1">
      <c r="A622" s="4"/>
      <c r="B622" s="75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</row>
    <row r="623" ht="15.75" customHeight="1">
      <c r="A623" s="4"/>
      <c r="B623" s="75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</row>
    <row r="624" ht="15.75" customHeight="1">
      <c r="A624" s="4"/>
      <c r="B624" s="75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</row>
    <row r="625" ht="15.75" customHeight="1">
      <c r="A625" s="4"/>
      <c r="B625" s="75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</row>
    <row r="626" ht="15.75" customHeight="1">
      <c r="A626" s="4"/>
      <c r="B626" s="75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</row>
    <row r="627" ht="15.75" customHeight="1">
      <c r="A627" s="4"/>
      <c r="B627" s="75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</row>
    <row r="628" ht="15.75" customHeight="1">
      <c r="A628" s="4"/>
      <c r="B628" s="75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</row>
    <row r="629" ht="15.75" customHeight="1">
      <c r="A629" s="4"/>
      <c r="B629" s="75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</row>
    <row r="630" ht="15.75" customHeight="1">
      <c r="A630" s="4"/>
      <c r="B630" s="75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</row>
    <row r="631" ht="15.75" customHeight="1">
      <c r="A631" s="4"/>
      <c r="B631" s="75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</row>
    <row r="632" ht="15.75" customHeight="1">
      <c r="A632" s="4"/>
      <c r="B632" s="75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</row>
    <row r="633" ht="15.75" customHeight="1">
      <c r="A633" s="4"/>
      <c r="B633" s="75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</row>
    <row r="634" ht="15.75" customHeight="1">
      <c r="A634" s="4"/>
      <c r="B634" s="75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</row>
    <row r="635" ht="15.75" customHeight="1">
      <c r="A635" s="4"/>
      <c r="B635" s="75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</row>
    <row r="636" ht="15.75" customHeight="1">
      <c r="A636" s="4"/>
      <c r="B636" s="75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</row>
    <row r="637" ht="15.75" customHeight="1">
      <c r="A637" s="4"/>
      <c r="B637" s="75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</row>
    <row r="638" ht="15.75" customHeight="1">
      <c r="A638" s="4"/>
      <c r="B638" s="75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</row>
    <row r="639" ht="15.75" customHeight="1">
      <c r="A639" s="4"/>
      <c r="B639" s="75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</row>
    <row r="640" ht="15.75" customHeight="1">
      <c r="A640" s="4"/>
      <c r="B640" s="75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</row>
    <row r="641" ht="15.75" customHeight="1">
      <c r="A641" s="4"/>
      <c r="B641" s="75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</row>
    <row r="642" ht="15.75" customHeight="1">
      <c r="A642" s="4"/>
      <c r="B642" s="75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</row>
    <row r="643" ht="15.75" customHeight="1">
      <c r="A643" s="4"/>
      <c r="B643" s="75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</row>
    <row r="644" ht="15.75" customHeight="1">
      <c r="A644" s="4"/>
      <c r="B644" s="75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</row>
    <row r="645" ht="15.75" customHeight="1">
      <c r="A645" s="4"/>
      <c r="B645" s="75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</row>
    <row r="646" ht="15.75" customHeight="1">
      <c r="A646" s="4"/>
      <c r="B646" s="75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</row>
    <row r="647" ht="15.75" customHeight="1">
      <c r="A647" s="4"/>
      <c r="B647" s="75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</row>
    <row r="648" ht="15.75" customHeight="1">
      <c r="A648" s="4"/>
      <c r="B648" s="75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</row>
    <row r="649" ht="15.75" customHeight="1">
      <c r="A649" s="4"/>
      <c r="B649" s="75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</row>
    <row r="650" ht="15.75" customHeight="1">
      <c r="A650" s="4"/>
      <c r="B650" s="75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</row>
    <row r="651" ht="15.75" customHeight="1">
      <c r="A651" s="4"/>
      <c r="B651" s="75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</row>
    <row r="652" ht="15.75" customHeight="1">
      <c r="A652" s="4"/>
      <c r="B652" s="75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</row>
    <row r="653" ht="15.75" customHeight="1">
      <c r="A653" s="4"/>
      <c r="B653" s="75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</row>
    <row r="654" ht="15.75" customHeight="1">
      <c r="A654" s="4"/>
      <c r="B654" s="75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</row>
    <row r="655" ht="15.75" customHeight="1">
      <c r="A655" s="4"/>
      <c r="B655" s="75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</row>
    <row r="656" ht="15.75" customHeight="1">
      <c r="A656" s="4"/>
      <c r="B656" s="75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</row>
    <row r="657" ht="15.75" customHeight="1">
      <c r="A657" s="4"/>
      <c r="B657" s="75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</row>
    <row r="658" ht="15.75" customHeight="1">
      <c r="A658" s="4"/>
      <c r="B658" s="75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</row>
    <row r="659" ht="15.75" customHeight="1">
      <c r="A659" s="4"/>
      <c r="B659" s="75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</row>
    <row r="660" ht="15.75" customHeight="1">
      <c r="A660" s="4"/>
      <c r="B660" s="75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</row>
    <row r="661" ht="15.75" customHeight="1">
      <c r="A661" s="4"/>
      <c r="B661" s="75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</row>
    <row r="662" ht="15.75" customHeight="1">
      <c r="A662" s="4"/>
      <c r="B662" s="75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</row>
    <row r="663" ht="15.75" customHeight="1">
      <c r="A663" s="4"/>
      <c r="B663" s="75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</row>
    <row r="664" ht="15.75" customHeight="1">
      <c r="A664" s="4"/>
      <c r="B664" s="75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</row>
    <row r="665" ht="15.75" customHeight="1">
      <c r="A665" s="4"/>
      <c r="B665" s="75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</row>
    <row r="666" ht="15.75" customHeight="1">
      <c r="A666" s="4"/>
      <c r="B666" s="75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</row>
    <row r="667" ht="15.75" customHeight="1">
      <c r="A667" s="4"/>
      <c r="B667" s="75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</row>
    <row r="668" ht="15.75" customHeight="1">
      <c r="A668" s="4"/>
      <c r="B668" s="75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</row>
    <row r="669" ht="15.75" customHeight="1">
      <c r="A669" s="4"/>
      <c r="B669" s="75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</row>
    <row r="670" ht="15.75" customHeight="1">
      <c r="A670" s="4"/>
      <c r="B670" s="75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</row>
    <row r="671" ht="15.75" customHeight="1">
      <c r="A671" s="4"/>
      <c r="B671" s="75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</row>
    <row r="672" ht="15.75" customHeight="1">
      <c r="A672" s="4"/>
      <c r="B672" s="75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</row>
    <row r="673" ht="15.75" customHeight="1">
      <c r="A673" s="4"/>
      <c r="B673" s="75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</row>
    <row r="674" ht="15.75" customHeight="1">
      <c r="A674" s="4"/>
      <c r="B674" s="75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</row>
    <row r="675" ht="15.75" customHeight="1">
      <c r="A675" s="4"/>
      <c r="B675" s="75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</row>
    <row r="676" ht="15.75" customHeight="1">
      <c r="A676" s="4"/>
      <c r="B676" s="75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</row>
    <row r="677" ht="15.75" customHeight="1">
      <c r="A677" s="4"/>
      <c r="B677" s="75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</row>
    <row r="678" ht="15.75" customHeight="1">
      <c r="A678" s="4"/>
      <c r="B678" s="75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</row>
    <row r="679" ht="15.75" customHeight="1">
      <c r="A679" s="4"/>
      <c r="B679" s="75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</row>
    <row r="680" ht="15.75" customHeight="1">
      <c r="A680" s="4"/>
      <c r="B680" s="75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</row>
    <row r="681" ht="15.75" customHeight="1">
      <c r="A681" s="4"/>
      <c r="B681" s="75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</row>
    <row r="682" ht="15.75" customHeight="1">
      <c r="A682" s="4"/>
      <c r="B682" s="75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</row>
    <row r="683" ht="15.75" customHeight="1">
      <c r="A683" s="4"/>
      <c r="B683" s="75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</row>
    <row r="684" ht="15.75" customHeight="1">
      <c r="A684" s="4"/>
      <c r="B684" s="75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</row>
    <row r="685" ht="15.75" customHeight="1">
      <c r="A685" s="4"/>
      <c r="B685" s="75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</row>
    <row r="686" ht="15.75" customHeight="1">
      <c r="A686" s="4"/>
      <c r="B686" s="75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</row>
    <row r="687" ht="15.75" customHeight="1">
      <c r="A687" s="4"/>
      <c r="B687" s="75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</row>
    <row r="688" ht="15.75" customHeight="1">
      <c r="A688" s="4"/>
      <c r="B688" s="75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</row>
    <row r="689" ht="15.75" customHeight="1">
      <c r="A689" s="4"/>
      <c r="B689" s="75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</row>
    <row r="690" ht="15.75" customHeight="1">
      <c r="A690" s="4"/>
      <c r="B690" s="75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</row>
    <row r="691" ht="15.75" customHeight="1">
      <c r="A691" s="4"/>
      <c r="B691" s="75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</row>
    <row r="692" ht="15.75" customHeight="1">
      <c r="A692" s="4"/>
      <c r="B692" s="75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</row>
    <row r="693" ht="15.75" customHeight="1">
      <c r="A693" s="4"/>
      <c r="B693" s="75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</row>
    <row r="694" ht="15.75" customHeight="1">
      <c r="A694" s="4"/>
      <c r="B694" s="75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</row>
    <row r="695" ht="15.75" customHeight="1">
      <c r="A695" s="4"/>
      <c r="B695" s="75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</row>
    <row r="696" ht="15.75" customHeight="1">
      <c r="A696" s="4"/>
      <c r="B696" s="75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</row>
    <row r="697" ht="15.75" customHeight="1">
      <c r="A697" s="4"/>
      <c r="B697" s="75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</row>
    <row r="698" ht="15.75" customHeight="1">
      <c r="A698" s="4"/>
      <c r="B698" s="75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</row>
    <row r="699" ht="15.75" customHeight="1">
      <c r="A699" s="4"/>
      <c r="B699" s="75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</row>
    <row r="700" ht="15.75" customHeight="1">
      <c r="A700" s="4"/>
      <c r="B700" s="75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</row>
    <row r="701" ht="15.75" customHeight="1">
      <c r="A701" s="4"/>
      <c r="B701" s="75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</row>
    <row r="702" ht="15.75" customHeight="1">
      <c r="A702" s="4"/>
      <c r="B702" s="75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</row>
    <row r="703" ht="15.75" customHeight="1">
      <c r="A703" s="4"/>
      <c r="B703" s="75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</row>
    <row r="704" ht="15.75" customHeight="1">
      <c r="A704" s="4"/>
      <c r="B704" s="75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</row>
    <row r="705" ht="15.75" customHeight="1">
      <c r="A705" s="4"/>
      <c r="B705" s="75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</row>
    <row r="706" ht="15.75" customHeight="1">
      <c r="A706" s="4"/>
      <c r="B706" s="75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</row>
    <row r="707" ht="15.75" customHeight="1">
      <c r="A707" s="4"/>
      <c r="B707" s="75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</row>
    <row r="708" ht="15.75" customHeight="1">
      <c r="A708" s="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</row>
    <row r="709" ht="15.75" customHeight="1">
      <c r="A709" s="4"/>
      <c r="B709" s="75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</row>
    <row r="710" ht="15.75" customHeight="1">
      <c r="A710" s="4"/>
      <c r="B710" s="75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</row>
    <row r="711" ht="15.75" customHeight="1">
      <c r="A711" s="4"/>
      <c r="B711" s="75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</row>
    <row r="712" ht="15.75" customHeight="1">
      <c r="A712" s="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</row>
    <row r="713" ht="15.75" customHeight="1">
      <c r="A713" s="4"/>
      <c r="B713" s="75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</row>
    <row r="714" ht="15.75" customHeight="1">
      <c r="A714" s="4"/>
      <c r="B714" s="75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</row>
    <row r="715" ht="15.75" customHeight="1">
      <c r="A715" s="4"/>
      <c r="B715" s="75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</row>
    <row r="716" ht="15.75" customHeight="1">
      <c r="A716" s="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</row>
    <row r="717" ht="15.75" customHeight="1">
      <c r="A717" s="4"/>
      <c r="B717" s="75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</row>
    <row r="718" ht="15.75" customHeight="1">
      <c r="A718" s="4"/>
      <c r="B718" s="75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</row>
    <row r="719" ht="15.75" customHeight="1">
      <c r="A719" s="4"/>
      <c r="B719" s="75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</row>
    <row r="720" ht="15.75" customHeight="1">
      <c r="A720" s="4"/>
      <c r="B720" s="75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</row>
    <row r="721" ht="15.75" customHeight="1">
      <c r="A721" s="4"/>
      <c r="B721" s="75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</row>
    <row r="722" ht="15.75" customHeight="1">
      <c r="A722" s="4"/>
      <c r="B722" s="75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</row>
    <row r="723" ht="15.75" customHeight="1">
      <c r="A723" s="4"/>
      <c r="B723" s="75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</row>
    <row r="724" ht="15.75" customHeight="1">
      <c r="A724" s="4"/>
      <c r="B724" s="75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</row>
    <row r="725" ht="15.75" customHeight="1">
      <c r="A725" s="4"/>
      <c r="B725" s="75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</row>
    <row r="726" ht="15.75" customHeight="1">
      <c r="A726" s="4"/>
      <c r="B726" s="75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</row>
    <row r="727" ht="15.75" customHeight="1">
      <c r="A727" s="4"/>
      <c r="B727" s="75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</row>
    <row r="728" ht="15.75" customHeight="1">
      <c r="A728" s="4"/>
      <c r="B728" s="75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</row>
    <row r="729" ht="15.75" customHeight="1">
      <c r="A729" s="4"/>
      <c r="B729" s="75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</row>
    <row r="730" ht="15.75" customHeight="1">
      <c r="A730" s="4"/>
      <c r="B730" s="75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</row>
    <row r="731" ht="15.75" customHeight="1">
      <c r="A731" s="4"/>
      <c r="B731" s="75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</row>
    <row r="732" ht="15.75" customHeight="1">
      <c r="A732" s="4"/>
      <c r="B732" s="75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</row>
    <row r="733" ht="15.75" customHeight="1">
      <c r="A733" s="4"/>
      <c r="B733" s="75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</row>
    <row r="734" ht="15.75" customHeight="1">
      <c r="A734" s="4"/>
      <c r="B734" s="75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</row>
    <row r="735" ht="15.75" customHeight="1">
      <c r="A735" s="4"/>
      <c r="B735" s="75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</row>
    <row r="736" ht="15.75" customHeight="1">
      <c r="A736" s="4"/>
      <c r="B736" s="75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</row>
    <row r="737" ht="15.75" customHeight="1">
      <c r="A737" s="4"/>
      <c r="B737" s="75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</row>
    <row r="738" ht="15.75" customHeight="1">
      <c r="A738" s="4"/>
      <c r="B738" s="75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</row>
    <row r="739" ht="15.75" customHeight="1">
      <c r="A739" s="4"/>
      <c r="B739" s="75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</row>
    <row r="740" ht="15.75" customHeight="1">
      <c r="A740" s="4"/>
      <c r="B740" s="75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</row>
    <row r="741" ht="15.75" customHeight="1">
      <c r="A741" s="4"/>
      <c r="B741" s="75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</row>
    <row r="742" ht="15.75" customHeight="1">
      <c r="A742" s="4"/>
      <c r="B742" s="75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</row>
    <row r="743" ht="15.75" customHeight="1">
      <c r="A743" s="4"/>
      <c r="B743" s="75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</row>
    <row r="744" ht="15.75" customHeight="1">
      <c r="A744" s="4"/>
      <c r="B744" s="75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</row>
    <row r="745" ht="15.75" customHeight="1">
      <c r="A745" s="4"/>
      <c r="B745" s="75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</row>
    <row r="746" ht="15.75" customHeight="1">
      <c r="A746" s="4"/>
      <c r="B746" s="75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</row>
    <row r="747" ht="15.75" customHeight="1">
      <c r="A747" s="4"/>
      <c r="B747" s="75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</row>
    <row r="748" ht="15.75" customHeight="1">
      <c r="A748" s="4"/>
      <c r="B748" s="75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</row>
    <row r="749" ht="15.75" customHeight="1">
      <c r="A749" s="4"/>
      <c r="B749" s="75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</row>
    <row r="750" ht="15.75" customHeight="1">
      <c r="A750" s="4"/>
      <c r="B750" s="75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</row>
    <row r="751" ht="15.75" customHeight="1">
      <c r="A751" s="4"/>
      <c r="B751" s="75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</row>
    <row r="752" ht="15.75" customHeight="1">
      <c r="A752" s="4"/>
      <c r="B752" s="75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</row>
    <row r="753" ht="15.75" customHeight="1">
      <c r="A753" s="4"/>
      <c r="B753" s="75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</row>
    <row r="754" ht="15.75" customHeight="1">
      <c r="A754" s="4"/>
      <c r="B754" s="75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</row>
    <row r="755" ht="15.75" customHeight="1">
      <c r="A755" s="4"/>
      <c r="B755" s="75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</row>
    <row r="756" ht="15.75" customHeight="1">
      <c r="A756" s="4"/>
      <c r="B756" s="75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</row>
    <row r="757" ht="15.75" customHeight="1">
      <c r="A757" s="4"/>
      <c r="B757" s="75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</row>
    <row r="758" ht="15.75" customHeight="1">
      <c r="A758" s="4"/>
      <c r="B758" s="75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</row>
    <row r="759" ht="15.75" customHeight="1">
      <c r="A759" s="4"/>
      <c r="B759" s="75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</row>
    <row r="760" ht="15.75" customHeight="1">
      <c r="A760" s="4"/>
      <c r="B760" s="75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</row>
    <row r="761" ht="15.75" customHeight="1">
      <c r="A761" s="4"/>
      <c r="B761" s="75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</row>
    <row r="762" ht="15.75" customHeight="1">
      <c r="A762" s="4"/>
      <c r="B762" s="75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</row>
    <row r="763" ht="15.75" customHeight="1">
      <c r="A763" s="4"/>
      <c r="B763" s="75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</row>
    <row r="764" ht="15.75" customHeight="1">
      <c r="A764" s="4"/>
      <c r="B764" s="75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</row>
    <row r="765" ht="15.75" customHeight="1">
      <c r="A765" s="4"/>
      <c r="B765" s="75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</row>
    <row r="766" ht="15.75" customHeight="1">
      <c r="A766" s="4"/>
      <c r="B766" s="75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</row>
    <row r="767" ht="15.75" customHeight="1">
      <c r="A767" s="4"/>
      <c r="B767" s="75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</row>
    <row r="768" ht="15.75" customHeight="1">
      <c r="A768" s="4"/>
      <c r="B768" s="75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</row>
    <row r="769" ht="15.75" customHeight="1">
      <c r="A769" s="4"/>
      <c r="B769" s="75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</row>
    <row r="770" ht="15.75" customHeight="1">
      <c r="A770" s="4"/>
      <c r="B770" s="75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</row>
    <row r="771" ht="15.75" customHeight="1">
      <c r="A771" s="4"/>
      <c r="B771" s="75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</row>
    <row r="772" ht="15.75" customHeight="1">
      <c r="A772" s="4"/>
      <c r="B772" s="75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</row>
    <row r="773" ht="15.75" customHeight="1">
      <c r="A773" s="4"/>
      <c r="B773" s="75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</row>
    <row r="774" ht="15.75" customHeight="1">
      <c r="A774" s="4"/>
      <c r="B774" s="75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</row>
    <row r="775" ht="15.75" customHeight="1">
      <c r="A775" s="4"/>
      <c r="B775" s="75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</row>
    <row r="776" ht="15.75" customHeight="1">
      <c r="A776" s="4"/>
      <c r="B776" s="75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</row>
    <row r="777" ht="15.75" customHeight="1">
      <c r="A777" s="4"/>
      <c r="B777" s="75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</row>
    <row r="778" ht="15.75" customHeight="1">
      <c r="A778" s="4"/>
      <c r="B778" s="75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</row>
    <row r="779" ht="15.75" customHeight="1">
      <c r="A779" s="4"/>
      <c r="B779" s="75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</row>
    <row r="780" ht="15.75" customHeight="1">
      <c r="A780" s="4"/>
      <c r="B780" s="75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</row>
    <row r="781" ht="15.75" customHeight="1">
      <c r="A781" s="4"/>
      <c r="B781" s="75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</row>
    <row r="782" ht="15.75" customHeight="1">
      <c r="A782" s="4"/>
      <c r="B782" s="75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</row>
    <row r="783" ht="15.75" customHeight="1">
      <c r="A783" s="4"/>
      <c r="B783" s="75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</row>
    <row r="784" ht="15.75" customHeight="1">
      <c r="A784" s="4"/>
      <c r="B784" s="75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</row>
    <row r="785" ht="15.75" customHeight="1">
      <c r="A785" s="4"/>
      <c r="B785" s="75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</row>
    <row r="786" ht="15.75" customHeight="1">
      <c r="A786" s="4"/>
      <c r="B786" s="75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</row>
    <row r="787" ht="15.75" customHeight="1">
      <c r="A787" s="4"/>
      <c r="B787" s="75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</row>
    <row r="788" ht="15.75" customHeight="1">
      <c r="A788" s="4"/>
      <c r="B788" s="75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</row>
    <row r="789" ht="15.75" customHeight="1">
      <c r="A789" s="4"/>
      <c r="B789" s="75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</row>
    <row r="790" ht="15.75" customHeight="1">
      <c r="A790" s="4"/>
      <c r="B790" s="75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</row>
    <row r="791" ht="15.75" customHeight="1">
      <c r="A791" s="4"/>
      <c r="B791" s="75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</row>
    <row r="792" ht="15.75" customHeight="1">
      <c r="A792" s="4"/>
      <c r="B792" s="75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</row>
    <row r="793" ht="15.75" customHeight="1">
      <c r="A793" s="4"/>
      <c r="B793" s="75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</row>
    <row r="794" ht="15.75" customHeight="1">
      <c r="A794" s="4"/>
      <c r="B794" s="75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</row>
    <row r="795" ht="15.75" customHeight="1">
      <c r="A795" s="4"/>
      <c r="B795" s="75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</row>
    <row r="796" ht="15.75" customHeight="1">
      <c r="A796" s="4"/>
      <c r="B796" s="75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</row>
    <row r="797" ht="15.75" customHeight="1">
      <c r="A797" s="4"/>
      <c r="B797" s="75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</row>
    <row r="798" ht="15.75" customHeight="1">
      <c r="A798" s="4"/>
      <c r="B798" s="75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</row>
    <row r="799" ht="15.75" customHeight="1">
      <c r="A799" s="4"/>
      <c r="B799" s="75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</row>
    <row r="800" ht="15.75" customHeight="1">
      <c r="A800" s="4"/>
      <c r="B800" s="75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</row>
    <row r="801" ht="15.75" customHeight="1">
      <c r="A801" s="4"/>
      <c r="B801" s="75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</row>
    <row r="802" ht="15.75" customHeight="1">
      <c r="A802" s="4"/>
      <c r="B802" s="75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</row>
    <row r="803" ht="15.75" customHeight="1">
      <c r="A803" s="4"/>
      <c r="B803" s="75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</row>
    <row r="804" ht="15.75" customHeight="1">
      <c r="A804" s="4"/>
      <c r="B804" s="75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</row>
    <row r="805" ht="15.75" customHeight="1">
      <c r="A805" s="4"/>
      <c r="B805" s="75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</row>
    <row r="806" ht="15.75" customHeight="1">
      <c r="A806" s="4"/>
      <c r="B806" s="75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</row>
    <row r="807" ht="15.75" customHeight="1">
      <c r="A807" s="4"/>
      <c r="B807" s="75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</row>
    <row r="808" ht="15.75" customHeight="1">
      <c r="A808" s="4"/>
      <c r="B808" s="75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</row>
    <row r="809" ht="15.75" customHeight="1">
      <c r="A809" s="4"/>
      <c r="B809" s="75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</row>
    <row r="810" ht="15.75" customHeight="1">
      <c r="A810" s="4"/>
      <c r="B810" s="75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</row>
    <row r="811" ht="15.75" customHeight="1">
      <c r="A811" s="4"/>
      <c r="B811" s="75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</row>
    <row r="812" ht="15.75" customHeight="1">
      <c r="A812" s="4"/>
      <c r="B812" s="75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</row>
    <row r="813" ht="15.75" customHeight="1">
      <c r="A813" s="4"/>
      <c r="B813" s="75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</row>
    <row r="814" ht="15.75" customHeight="1">
      <c r="A814" s="4"/>
      <c r="B814" s="75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</row>
    <row r="815" ht="15.75" customHeight="1">
      <c r="A815" s="4"/>
      <c r="B815" s="75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</row>
    <row r="816" ht="15.75" customHeight="1">
      <c r="A816" s="4"/>
      <c r="B816" s="75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</row>
    <row r="817" ht="15.75" customHeight="1">
      <c r="A817" s="4"/>
      <c r="B817" s="75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</row>
    <row r="818" ht="15.75" customHeight="1">
      <c r="A818" s="4"/>
      <c r="B818" s="75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</row>
    <row r="819" ht="15.75" customHeight="1">
      <c r="A819" s="4"/>
      <c r="B819" s="75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</row>
    <row r="820" ht="15.75" customHeight="1">
      <c r="A820" s="4"/>
      <c r="B820" s="75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</row>
    <row r="821" ht="15.75" customHeight="1">
      <c r="A821" s="4"/>
      <c r="B821" s="75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</row>
    <row r="822" ht="15.75" customHeight="1">
      <c r="A822" s="4"/>
      <c r="B822" s="75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</row>
    <row r="823" ht="15.75" customHeight="1">
      <c r="A823" s="4"/>
      <c r="B823" s="75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</row>
    <row r="824" ht="15.75" customHeight="1">
      <c r="A824" s="4"/>
      <c r="B824" s="75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</row>
    <row r="825" ht="15.75" customHeight="1">
      <c r="A825" s="4"/>
      <c r="B825" s="75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</row>
    <row r="826" ht="15.75" customHeight="1">
      <c r="A826" s="4"/>
      <c r="B826" s="75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</row>
    <row r="827" ht="15.75" customHeight="1">
      <c r="A827" s="4"/>
      <c r="B827" s="75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</row>
    <row r="828" ht="15.75" customHeight="1">
      <c r="A828" s="4"/>
      <c r="B828" s="75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</row>
    <row r="829" ht="15.75" customHeight="1">
      <c r="A829" s="4"/>
      <c r="B829" s="75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</row>
    <row r="830" ht="15.75" customHeight="1">
      <c r="A830" s="4"/>
      <c r="B830" s="75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</row>
    <row r="831" ht="15.75" customHeight="1">
      <c r="A831" s="4"/>
      <c r="B831" s="75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</row>
    <row r="832" ht="15.75" customHeight="1">
      <c r="A832" s="4"/>
      <c r="B832" s="75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</row>
    <row r="833" ht="15.75" customHeight="1">
      <c r="A833" s="4"/>
      <c r="B833" s="75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</row>
    <row r="834" ht="15.75" customHeight="1">
      <c r="A834" s="4"/>
      <c r="B834" s="75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</row>
    <row r="835" ht="15.75" customHeight="1">
      <c r="A835" s="4"/>
      <c r="B835" s="75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</row>
    <row r="836" ht="15.75" customHeight="1">
      <c r="A836" s="4"/>
      <c r="B836" s="75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</row>
    <row r="837" ht="15.75" customHeight="1">
      <c r="A837" s="4"/>
      <c r="B837" s="75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</row>
    <row r="838" ht="15.75" customHeight="1">
      <c r="A838" s="4"/>
      <c r="B838" s="75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</row>
    <row r="839" ht="15.75" customHeight="1">
      <c r="A839" s="4"/>
      <c r="B839" s="75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</row>
    <row r="840" ht="15.75" customHeight="1">
      <c r="A840" s="4"/>
      <c r="B840" s="75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</row>
    <row r="841" ht="15.75" customHeight="1">
      <c r="A841" s="4"/>
      <c r="B841" s="75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</row>
    <row r="842" ht="15.75" customHeight="1">
      <c r="A842" s="4"/>
      <c r="B842" s="75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</row>
    <row r="843" ht="15.75" customHeight="1">
      <c r="A843" s="4"/>
      <c r="B843" s="75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</row>
    <row r="844" ht="15.75" customHeight="1">
      <c r="A844" s="4"/>
      <c r="B844" s="75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</row>
    <row r="845" ht="15.75" customHeight="1">
      <c r="A845" s="4"/>
      <c r="B845" s="75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</row>
    <row r="846" ht="15.75" customHeight="1">
      <c r="A846" s="4"/>
      <c r="B846" s="75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</row>
    <row r="847" ht="15.75" customHeight="1">
      <c r="A847" s="4"/>
      <c r="B847" s="75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</row>
    <row r="848" ht="15.75" customHeight="1">
      <c r="A848" s="4"/>
      <c r="B848" s="75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</row>
    <row r="849" ht="15.75" customHeight="1">
      <c r="A849" s="4"/>
      <c r="B849" s="75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</row>
    <row r="850" ht="15.75" customHeight="1">
      <c r="A850" s="4"/>
      <c r="B850" s="75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</row>
    <row r="851" ht="15.75" customHeight="1">
      <c r="A851" s="4"/>
      <c r="B851" s="75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</row>
    <row r="852" ht="15.75" customHeight="1">
      <c r="A852" s="4"/>
      <c r="B852" s="75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</row>
    <row r="853" ht="15.75" customHeight="1">
      <c r="A853" s="4"/>
      <c r="B853" s="75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</row>
    <row r="854" ht="15.75" customHeight="1">
      <c r="A854" s="4"/>
      <c r="B854" s="75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</row>
    <row r="855" ht="15.75" customHeight="1">
      <c r="A855" s="4"/>
      <c r="B855" s="75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</row>
    <row r="856" ht="15.75" customHeight="1">
      <c r="A856" s="4"/>
      <c r="B856" s="75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</row>
    <row r="857" ht="15.75" customHeight="1">
      <c r="A857" s="4"/>
      <c r="B857" s="75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</row>
    <row r="858" ht="15.75" customHeight="1">
      <c r="A858" s="4"/>
      <c r="B858" s="75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</row>
    <row r="859" ht="15.75" customHeight="1">
      <c r="A859" s="4"/>
      <c r="B859" s="75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</row>
    <row r="860" ht="15.75" customHeight="1">
      <c r="A860" s="4"/>
      <c r="B860" s="75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</row>
    <row r="861" ht="15.75" customHeight="1">
      <c r="A861" s="4"/>
      <c r="B861" s="75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</row>
    <row r="862" ht="15.75" customHeight="1">
      <c r="A862" s="4"/>
      <c r="B862" s="75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</row>
    <row r="863" ht="15.75" customHeight="1">
      <c r="A863" s="4"/>
      <c r="B863" s="75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</row>
    <row r="864" ht="15.75" customHeight="1">
      <c r="A864" s="4"/>
      <c r="B864" s="75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</row>
    <row r="865" ht="15.75" customHeight="1">
      <c r="A865" s="4"/>
      <c r="B865" s="75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</row>
    <row r="866" ht="15.75" customHeight="1">
      <c r="A866" s="4"/>
      <c r="B866" s="75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</row>
    <row r="867" ht="15.75" customHeight="1">
      <c r="A867" s="4"/>
      <c r="B867" s="75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</row>
    <row r="868" ht="15.75" customHeight="1">
      <c r="A868" s="4"/>
      <c r="B868" s="75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</row>
    <row r="869" ht="15.75" customHeight="1">
      <c r="A869" s="4"/>
      <c r="B869" s="75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</row>
    <row r="870" ht="15.75" customHeight="1">
      <c r="A870" s="4"/>
      <c r="B870" s="75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</row>
    <row r="871" ht="15.75" customHeight="1">
      <c r="A871" s="4"/>
      <c r="B871" s="75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</row>
    <row r="872" ht="15.75" customHeight="1">
      <c r="A872" s="4"/>
      <c r="B872" s="75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</row>
    <row r="873" ht="15.75" customHeight="1">
      <c r="A873" s="4"/>
      <c r="B873" s="75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</row>
    <row r="874" ht="15.75" customHeight="1">
      <c r="A874" s="4"/>
      <c r="B874" s="75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</row>
    <row r="875" ht="15.75" customHeight="1">
      <c r="A875" s="4"/>
      <c r="B875" s="75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</row>
    <row r="876" ht="15.75" customHeight="1">
      <c r="A876" s="4"/>
      <c r="B876" s="75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</row>
    <row r="877" ht="15.75" customHeight="1">
      <c r="A877" s="4"/>
      <c r="B877" s="75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</row>
    <row r="878" ht="15.75" customHeight="1">
      <c r="A878" s="4"/>
      <c r="B878" s="75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</row>
    <row r="879" ht="15.75" customHeight="1">
      <c r="A879" s="4"/>
      <c r="B879" s="75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</row>
    <row r="880" ht="15.75" customHeight="1">
      <c r="A880" s="4"/>
      <c r="B880" s="75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</row>
    <row r="881" ht="15.75" customHeight="1">
      <c r="A881" s="4"/>
      <c r="B881" s="75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</row>
    <row r="882" ht="15.75" customHeight="1">
      <c r="A882" s="4"/>
      <c r="B882" s="75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</row>
    <row r="883" ht="15.75" customHeight="1">
      <c r="A883" s="4"/>
      <c r="B883" s="75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</row>
    <row r="884" ht="15.75" customHeight="1">
      <c r="A884" s="4"/>
      <c r="B884" s="75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</row>
    <row r="885" ht="15.75" customHeight="1">
      <c r="A885" s="4"/>
      <c r="B885" s="75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</row>
    <row r="886" ht="15.75" customHeight="1">
      <c r="A886" s="4"/>
      <c r="B886" s="75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</row>
    <row r="887" ht="15.75" customHeight="1">
      <c r="A887" s="4"/>
      <c r="B887" s="75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</row>
    <row r="888" ht="15.75" customHeight="1">
      <c r="A888" s="4"/>
      <c r="B888" s="75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</row>
    <row r="889" ht="15.75" customHeight="1">
      <c r="A889" s="4"/>
      <c r="B889" s="75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</row>
    <row r="890" ht="15.75" customHeight="1">
      <c r="A890" s="4"/>
      <c r="B890" s="75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</row>
    <row r="891" ht="15.75" customHeight="1">
      <c r="A891" s="4"/>
      <c r="B891" s="75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</row>
    <row r="892" ht="15.75" customHeight="1">
      <c r="A892" s="4"/>
      <c r="B892" s="75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</row>
    <row r="893" ht="15.75" customHeight="1">
      <c r="A893" s="4"/>
      <c r="B893" s="75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</row>
    <row r="894" ht="15.75" customHeight="1">
      <c r="A894" s="4"/>
      <c r="B894" s="75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</row>
    <row r="895" ht="15.75" customHeight="1">
      <c r="A895" s="4"/>
      <c r="B895" s="75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</row>
    <row r="896" ht="15.75" customHeight="1">
      <c r="A896" s="4"/>
      <c r="B896" s="75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</row>
    <row r="897" ht="15.75" customHeight="1">
      <c r="A897" s="4"/>
      <c r="B897" s="75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</row>
    <row r="898" ht="15.75" customHeight="1">
      <c r="A898" s="4"/>
      <c r="B898" s="75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</row>
    <row r="899" ht="15.75" customHeight="1">
      <c r="A899" s="4"/>
      <c r="B899" s="75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</row>
    <row r="900" ht="15.75" customHeight="1">
      <c r="A900" s="4"/>
      <c r="B900" s="75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</row>
    <row r="901" ht="15.75" customHeight="1">
      <c r="A901" s="4"/>
      <c r="B901" s="75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</row>
    <row r="902" ht="15.75" customHeight="1">
      <c r="A902" s="4"/>
      <c r="B902" s="75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</row>
    <row r="903" ht="15.75" customHeight="1">
      <c r="A903" s="4"/>
      <c r="B903" s="75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</row>
    <row r="904" ht="15.75" customHeight="1">
      <c r="A904" s="4"/>
      <c r="B904" s="75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</row>
    <row r="905" ht="15.75" customHeight="1">
      <c r="A905" s="4"/>
      <c r="B905" s="75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</row>
    <row r="906" ht="15.75" customHeight="1">
      <c r="A906" s="4"/>
      <c r="B906" s="75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</row>
    <row r="907" ht="15.75" customHeight="1">
      <c r="A907" s="4"/>
      <c r="B907" s="75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</row>
    <row r="908" ht="15.75" customHeight="1">
      <c r="A908" s="4"/>
      <c r="B908" s="75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</row>
    <row r="909" ht="15.75" customHeight="1">
      <c r="A909" s="4"/>
      <c r="B909" s="75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</row>
    <row r="910" ht="15.75" customHeight="1">
      <c r="A910" s="4"/>
      <c r="B910" s="75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</row>
    <row r="911" ht="15.75" customHeight="1">
      <c r="A911" s="4"/>
      <c r="B911" s="75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</row>
    <row r="912" ht="15.75" customHeight="1">
      <c r="A912" s="4"/>
      <c r="B912" s="75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</row>
    <row r="913" ht="15.75" customHeight="1">
      <c r="A913" s="4"/>
      <c r="B913" s="75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</row>
    <row r="914" ht="15.75" customHeight="1">
      <c r="A914" s="4"/>
      <c r="B914" s="75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</row>
    <row r="915" ht="15.75" customHeight="1">
      <c r="A915" s="4"/>
      <c r="B915" s="75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</row>
    <row r="916" ht="15.75" customHeight="1">
      <c r="A916" s="4"/>
      <c r="B916" s="75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</row>
    <row r="917" ht="15.75" customHeight="1">
      <c r="A917" s="4"/>
      <c r="B917" s="75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</row>
    <row r="918" ht="15.75" customHeight="1">
      <c r="A918" s="4"/>
      <c r="B918" s="75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</row>
    <row r="919" ht="15.75" customHeight="1">
      <c r="A919" s="4"/>
      <c r="B919" s="75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</row>
    <row r="920" ht="15.75" customHeight="1">
      <c r="A920" s="4"/>
      <c r="B920" s="75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</row>
    <row r="921" ht="15.75" customHeight="1">
      <c r="A921" s="4"/>
      <c r="B921" s="75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</row>
    <row r="922" ht="15.75" customHeight="1">
      <c r="A922" s="4"/>
      <c r="B922" s="75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</row>
    <row r="923" ht="15.75" customHeight="1">
      <c r="A923" s="4"/>
      <c r="B923" s="75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</row>
    <row r="924" ht="15.75" customHeight="1">
      <c r="A924" s="4"/>
      <c r="B924" s="75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</row>
    <row r="925" ht="15.75" customHeight="1">
      <c r="A925" s="4"/>
      <c r="B925" s="75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</row>
    <row r="926" ht="15.75" customHeight="1">
      <c r="A926" s="4"/>
      <c r="B926" s="75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</row>
    <row r="927" ht="15.75" customHeight="1">
      <c r="A927" s="4"/>
      <c r="B927" s="75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</row>
    <row r="928" ht="15.75" customHeight="1">
      <c r="A928" s="4"/>
      <c r="B928" s="75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</row>
    <row r="929" ht="15.75" customHeight="1">
      <c r="A929" s="4"/>
      <c r="B929" s="75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</row>
    <row r="930" ht="15.75" customHeight="1">
      <c r="A930" s="4"/>
      <c r="B930" s="75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</row>
    <row r="931" ht="15.75" customHeight="1">
      <c r="A931" s="4"/>
      <c r="B931" s="75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</row>
    <row r="932" ht="15.75" customHeight="1">
      <c r="A932" s="4"/>
      <c r="B932" s="75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</row>
    <row r="933" ht="15.75" customHeight="1">
      <c r="A933" s="4"/>
      <c r="B933" s="75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</row>
    <row r="934" ht="15.75" customHeight="1">
      <c r="A934" s="4"/>
      <c r="B934" s="75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</row>
    <row r="935" ht="15.75" customHeight="1">
      <c r="A935" s="4"/>
      <c r="B935" s="75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</row>
    <row r="936" ht="15.75" customHeight="1">
      <c r="A936" s="4"/>
      <c r="B936" s="75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</row>
    <row r="937" ht="15.75" customHeight="1">
      <c r="A937" s="4"/>
      <c r="B937" s="75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</row>
    <row r="938" ht="15.75" customHeight="1">
      <c r="A938" s="4"/>
      <c r="B938" s="75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</row>
    <row r="939" ht="15.75" customHeight="1">
      <c r="A939" s="4"/>
      <c r="B939" s="75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</row>
    <row r="940" ht="15.75" customHeight="1">
      <c r="A940" s="4"/>
      <c r="B940" s="75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</row>
    <row r="941" ht="15.75" customHeight="1">
      <c r="A941" s="4"/>
      <c r="B941" s="75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</row>
    <row r="942" ht="15.75" customHeight="1">
      <c r="A942" s="4"/>
      <c r="B942" s="75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</row>
    <row r="943" ht="15.75" customHeight="1">
      <c r="A943" s="4"/>
      <c r="B943" s="75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</row>
    <row r="944" ht="15.75" customHeight="1">
      <c r="A944" s="4"/>
      <c r="B944" s="75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</row>
    <row r="945" ht="15.75" customHeight="1">
      <c r="A945" s="4"/>
      <c r="B945" s="75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</row>
    <row r="946" ht="15.75" customHeight="1">
      <c r="A946" s="4"/>
      <c r="B946" s="75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</row>
    <row r="947" ht="15.75" customHeight="1">
      <c r="A947" s="4"/>
      <c r="B947" s="75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</row>
    <row r="948" ht="15.75" customHeight="1">
      <c r="A948" s="4"/>
      <c r="B948" s="75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</row>
    <row r="949" ht="15.75" customHeight="1">
      <c r="A949" s="4"/>
      <c r="B949" s="75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</row>
    <row r="950" ht="15.75" customHeight="1">
      <c r="A950" s="4"/>
      <c r="B950" s="75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</row>
    <row r="951" ht="15.75" customHeight="1">
      <c r="A951" s="4"/>
      <c r="B951" s="75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</row>
    <row r="952" ht="15.75" customHeight="1">
      <c r="A952" s="4"/>
      <c r="B952" s="75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</row>
    <row r="953" ht="15.75" customHeight="1">
      <c r="A953" s="4"/>
      <c r="B953" s="75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</row>
    <row r="954" ht="15.75" customHeight="1">
      <c r="A954" s="4"/>
      <c r="B954" s="75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</row>
    <row r="955" ht="15.75" customHeight="1">
      <c r="A955" s="4"/>
      <c r="B955" s="75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</row>
    <row r="956" ht="15.75" customHeight="1">
      <c r="A956" s="4"/>
      <c r="B956" s="75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</row>
    <row r="957" ht="15.75" customHeight="1">
      <c r="A957" s="4"/>
      <c r="B957" s="75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</row>
    <row r="958" ht="15.75" customHeight="1">
      <c r="A958" s="4"/>
      <c r="B958" s="75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</row>
    <row r="959" ht="15.75" customHeight="1">
      <c r="A959" s="4"/>
      <c r="B959" s="75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</row>
    <row r="960" ht="15.75" customHeight="1">
      <c r="A960" s="4"/>
      <c r="B960" s="75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</row>
    <row r="961" ht="15.75" customHeight="1">
      <c r="A961" s="4"/>
      <c r="B961" s="75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</row>
    <row r="962" ht="15.75" customHeight="1">
      <c r="A962" s="4"/>
      <c r="B962" s="75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</row>
    <row r="963" ht="15.75" customHeight="1">
      <c r="A963" s="4"/>
      <c r="B963" s="75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</row>
    <row r="964" ht="15.75" customHeight="1">
      <c r="A964" s="4"/>
      <c r="B964" s="75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</row>
    <row r="965" ht="15.75" customHeight="1">
      <c r="A965" s="4"/>
      <c r="B965" s="75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</row>
    <row r="966" ht="15.75" customHeight="1">
      <c r="A966" s="4"/>
      <c r="B966" s="75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</row>
    <row r="967" ht="15.75" customHeight="1">
      <c r="A967" s="4"/>
      <c r="B967" s="75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</row>
    <row r="968" ht="15.75" customHeight="1">
      <c r="A968" s="4"/>
      <c r="B968" s="75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</row>
    <row r="969" ht="15.75" customHeight="1">
      <c r="A969" s="4"/>
      <c r="B969" s="75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</row>
    <row r="970" ht="15.75" customHeight="1">
      <c r="A970" s="4"/>
      <c r="B970" s="75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</row>
    <row r="971" ht="15.75" customHeight="1">
      <c r="A971" s="4"/>
      <c r="B971" s="75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</row>
    <row r="972" ht="15.75" customHeight="1">
      <c r="A972" s="4"/>
      <c r="B972" s="75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</row>
    <row r="973" ht="15.75" customHeight="1">
      <c r="A973" s="4"/>
      <c r="B973" s="75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</row>
    <row r="974" ht="15.75" customHeight="1">
      <c r="A974" s="4"/>
      <c r="B974" s="75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</row>
    <row r="975" ht="15.75" customHeight="1">
      <c r="A975" s="4"/>
      <c r="B975" s="75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</row>
    <row r="976" ht="15.75" customHeight="1">
      <c r="A976" s="4"/>
      <c r="B976" s="75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</row>
    <row r="977" ht="15.75" customHeight="1">
      <c r="A977" s="4"/>
      <c r="B977" s="75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</row>
    <row r="978" ht="15.75" customHeight="1">
      <c r="A978" s="4"/>
      <c r="B978" s="75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</row>
    <row r="979" ht="15.75" customHeight="1">
      <c r="A979" s="4"/>
      <c r="B979" s="75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</row>
    <row r="980" ht="15.75" customHeight="1">
      <c r="A980" s="4"/>
      <c r="B980" s="75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</row>
    <row r="981" ht="15.75" customHeight="1">
      <c r="A981" s="4"/>
      <c r="B981" s="75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</row>
    <row r="982" ht="15.75" customHeight="1">
      <c r="A982" s="4"/>
      <c r="B982" s="75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</row>
    <row r="983" ht="15.75" customHeight="1">
      <c r="A983" s="4"/>
      <c r="B983" s="75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</row>
    <row r="984" ht="15.75" customHeight="1">
      <c r="A984" s="4"/>
      <c r="B984" s="75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</row>
    <row r="985" ht="15.75" customHeight="1">
      <c r="A985" s="4"/>
      <c r="B985" s="75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</row>
    <row r="986" ht="15.75" customHeight="1">
      <c r="A986" s="4"/>
      <c r="B986" s="75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</row>
    <row r="987" ht="15.75" customHeight="1">
      <c r="A987" s="4"/>
      <c r="B987" s="75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</row>
    <row r="988" ht="15.75" customHeight="1">
      <c r="A988" s="4"/>
      <c r="B988" s="75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</row>
    <row r="989" ht="15.75" customHeight="1">
      <c r="A989" s="4"/>
      <c r="B989" s="75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</row>
    <row r="990" ht="15.75" customHeight="1">
      <c r="A990" s="4"/>
      <c r="B990" s="75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</row>
    <row r="991" ht="15.75" customHeight="1">
      <c r="A991" s="4"/>
      <c r="B991" s="75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</row>
    <row r="992" ht="15.75" customHeight="1">
      <c r="A992" s="4"/>
      <c r="B992" s="75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</row>
    <row r="993" ht="15.75" customHeight="1">
      <c r="A993" s="4"/>
      <c r="B993" s="75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</row>
    <row r="994" ht="15.75" customHeight="1">
      <c r="A994" s="4"/>
      <c r="B994" s="75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</row>
    <row r="995" ht="15.75" customHeight="1">
      <c r="A995" s="4"/>
      <c r="B995" s="75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</row>
    <row r="996" ht="15.75" customHeight="1">
      <c r="A996" s="4"/>
      <c r="B996" s="75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</row>
    <row r="997" ht="15.75" customHeight="1">
      <c r="A997" s="4"/>
      <c r="B997" s="75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</row>
    <row r="998" ht="15.75" customHeight="1">
      <c r="A998" s="4"/>
      <c r="B998" s="75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</row>
    <row r="999" ht="15.75" customHeight="1">
      <c r="A999" s="4"/>
      <c r="B999" s="75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</row>
    <row r="1000" ht="15.75" customHeight="1">
      <c r="A1000" s="4"/>
      <c r="B1000" s="75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</row>
  </sheetData>
  <autoFilter ref="$D$3:$E$109"/>
  <mergeCells count="16">
    <mergeCell ref="A1:I1"/>
    <mergeCell ref="A2:F2"/>
    <mergeCell ref="G2:I2"/>
    <mergeCell ref="A4:A12"/>
    <mergeCell ref="A13:A14"/>
    <mergeCell ref="A15:A17"/>
    <mergeCell ref="A18:A30"/>
    <mergeCell ref="A87:A97"/>
    <mergeCell ref="A98:A109"/>
    <mergeCell ref="A31:A38"/>
    <mergeCell ref="A39:A40"/>
    <mergeCell ref="A41:A45"/>
    <mergeCell ref="A46:A55"/>
    <mergeCell ref="A56:A59"/>
    <mergeCell ref="A60:A73"/>
    <mergeCell ref="A74:A86"/>
  </mergeCells>
  <conditionalFormatting sqref="D4:D109">
    <cfRule type="cellIs" dxfId="2" priority="1" operator="equal">
      <formula>"C"</formula>
    </cfRule>
  </conditionalFormatting>
  <conditionalFormatting sqref="D4:D109">
    <cfRule type="cellIs" dxfId="3" priority="2" operator="equal">
      <formula>"NC"</formula>
    </cfRule>
  </conditionalFormatting>
  <conditionalFormatting sqref="D4:D109">
    <cfRule type="cellIs" dxfId="5" priority="3" operator="equal">
      <formula>"NA"</formula>
    </cfRule>
  </conditionalFormatting>
  <conditionalFormatting sqref="D4:D109">
    <cfRule type="cellIs" dxfId="4" priority="4" operator="equal">
      <formula>"NT"</formula>
    </cfRule>
  </conditionalFormatting>
  <conditionalFormatting sqref="E4:E109">
    <cfRule type="cellIs" dxfId="6" priority="5" operator="equal">
      <formula>"D"</formula>
    </cfRule>
  </conditionalFormatting>
  <conditionalFormatting sqref="E4:E109">
    <cfRule type="cellIs" dxfId="7" priority="6" operator="equal">
      <formula>"N"</formula>
    </cfRule>
  </conditionalFormatting>
  <dataValidations>
    <dataValidation type="list" allowBlank="1" showErrorMessage="1" sqref="E4:E109">
      <formula1>"D,N"</formula1>
    </dataValidation>
    <dataValidation type="list" allowBlank="1" showErrorMessage="1" sqref="D4:D109">
      <formula1>"C,NC,NA,NT"</formula1>
    </dataValidation>
  </dataValidations>
  <printOptions/>
  <pageMargins bottom="0.39375" footer="0.0" header="0.0" left="0.39375" right="0.39375" top="0.532638888888889"/>
  <pageSetup paperSize="9" scale="74" orientation="portrait" pageOrder="overThenDown"/>
  <headerFooter>
    <oddHeader>&amp;LRGAA 3.0 - Relevé pour le site : wwww.site.fr&amp;R&amp;P/ - &amp;A</oddHead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4.44"/>
    <col customWidth="1" min="2" max="2" width="5.11"/>
    <col customWidth="1" min="3" max="3" width="56.11"/>
    <col customWidth="1" min="4" max="4" width="4.56"/>
    <col customWidth="1" min="5" max="5" width="3.89"/>
    <col customWidth="1" min="6" max="7" width="38.22"/>
    <col customWidth="1" min="8" max="9" width="25.56"/>
    <col customWidth="1" min="10" max="29" width="11.44"/>
  </cols>
  <sheetData>
    <row r="1" ht="19.5" customHeight="1">
      <c r="A1" s="5" t="str">
        <f>'Échantillon'!A1</f>
        <v>RGAA 4.1.2 – GRILLE D'ÉVALUATION</v>
      </c>
      <c r="B1" s="2"/>
      <c r="C1" s="2"/>
      <c r="D1" s="2"/>
      <c r="E1" s="2"/>
      <c r="F1" s="2"/>
      <c r="G1" s="2"/>
      <c r="H1" s="2"/>
      <c r="I1" s="3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ht="19.5" customHeight="1">
      <c r="A2" s="90" t="str">
        <f>HYPERLINK('Échantillon'!C18,'Échantillon'!B18)</f>
        <v>Équipe</v>
      </c>
      <c r="B2" s="73"/>
      <c r="C2" s="73"/>
      <c r="D2" s="73"/>
      <c r="E2" s="73"/>
      <c r="F2" s="74"/>
      <c r="G2" s="91" t="str">
        <f>HYPERLINK('Échantillon'!C18,'Échantillon'!C18)</f>
        <v>https://example.osuny.org/fr/equipe/arnaud-levy/ </v>
      </c>
      <c r="H2" s="2"/>
      <c r="I2" s="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</row>
    <row r="3" ht="51.75" customHeight="1">
      <c r="A3" s="77" t="s">
        <v>80</v>
      </c>
      <c r="B3" s="77" t="s">
        <v>81</v>
      </c>
      <c r="C3" s="78" t="s">
        <v>82</v>
      </c>
      <c r="D3" s="77" t="s">
        <v>47</v>
      </c>
      <c r="E3" s="77" t="s">
        <v>304</v>
      </c>
      <c r="F3" s="78" t="s">
        <v>298</v>
      </c>
      <c r="G3" s="78" t="s">
        <v>299</v>
      </c>
      <c r="H3" s="78" t="s">
        <v>300</v>
      </c>
      <c r="I3" s="78" t="s">
        <v>301</v>
      </c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</row>
    <row r="4" ht="30.0" customHeight="1">
      <c r="A4" s="80" t="str">
        <f>'Critères'!$A$3</f>
        <v>IMAGES</v>
      </c>
      <c r="B4" s="93" t="str">
        <f>'Critères'!B3</f>
        <v>1.1</v>
      </c>
      <c r="C4" s="94" t="str">
        <f>'Critères'!C3</f>
        <v>Chaque image porteuse d’information a-t-elle une alternative textuelle ?</v>
      </c>
      <c r="D4" s="98" t="s">
        <v>61</v>
      </c>
      <c r="E4" s="96" t="s">
        <v>302</v>
      </c>
      <c r="F4" s="94"/>
      <c r="G4" s="94"/>
      <c r="H4" s="99"/>
      <c r="I4" s="97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</row>
    <row r="5" ht="30.0" customHeight="1">
      <c r="A5" s="22"/>
      <c r="B5" s="93" t="str">
        <f>'Critères'!B4</f>
        <v>1.2</v>
      </c>
      <c r="C5" s="94" t="str">
        <f>'Critères'!C4</f>
        <v>Chaque image de décoration est-elle correctement ignorée par les technologies d’assistance ?</v>
      </c>
      <c r="D5" s="98" t="s">
        <v>61</v>
      </c>
      <c r="E5" s="10" t="s">
        <v>302</v>
      </c>
      <c r="F5" s="94"/>
      <c r="G5" s="94"/>
      <c r="H5" s="97"/>
      <c r="I5" s="97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</row>
    <row r="6" ht="30.0" customHeight="1">
      <c r="A6" s="22"/>
      <c r="B6" s="93" t="str">
        <f>'Critères'!B5</f>
        <v>1.3</v>
      </c>
      <c r="C6" s="94" t="str">
        <f>'Critères'!C5</f>
        <v>Pour chaque image porteuse d'information ayant une alternative textuelle, cette alternative est-elle pertinente (hors cas particuliers) ?</v>
      </c>
      <c r="D6" s="98" t="s">
        <v>65</v>
      </c>
      <c r="E6" s="10" t="s">
        <v>302</v>
      </c>
      <c r="F6" s="88"/>
      <c r="G6" s="94"/>
      <c r="H6" s="97"/>
      <c r="I6" s="97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</row>
    <row r="7" ht="30.0" customHeight="1">
      <c r="A7" s="22"/>
      <c r="B7" s="93" t="str">
        <f>'Critères'!B6</f>
        <v>1.4</v>
      </c>
      <c r="C7" s="94" t="str">
        <f>'Critères'!C6</f>
        <v>Pour chaque image utilisée comme CAPTCHA ou comme image-test, ayant une alternative textuelle, cette alternative permet-elle d’identifier la nature et la fonction de l’image ?</v>
      </c>
      <c r="D7" s="95" t="str">
        <f>IF('P01'!F7="O",'P01'!D7,"NT")</f>
        <v>NA</v>
      </c>
      <c r="E7" s="10" t="s">
        <v>302</v>
      </c>
      <c r="F7" s="94"/>
      <c r="G7" s="94"/>
      <c r="H7" s="97"/>
      <c r="I7" s="97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</row>
    <row r="8" ht="30.0" customHeight="1">
      <c r="A8" s="22"/>
      <c r="B8" s="93" t="str">
        <f>'Critères'!B7</f>
        <v>1.5</v>
      </c>
      <c r="C8" s="94" t="str">
        <f>'Critères'!C7</f>
        <v>Pour chaque image utilisée comme CAPTCHA, une solution d’accès alternatif au contenu ou à la fonction du CAPTCHA est-elle présente ?</v>
      </c>
      <c r="D8" s="95" t="str">
        <f>IF('P01'!F8="O",'P01'!D8,"NT")</f>
        <v>NA</v>
      </c>
      <c r="E8" s="10" t="s">
        <v>302</v>
      </c>
      <c r="F8" s="100"/>
      <c r="G8" s="94"/>
      <c r="H8" s="97"/>
      <c r="I8" s="97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</row>
    <row r="9" ht="30.0" customHeight="1">
      <c r="A9" s="22"/>
      <c r="B9" s="93" t="str">
        <f>'Critères'!B8</f>
        <v>1.6</v>
      </c>
      <c r="C9" s="94" t="str">
        <f>'Critères'!C8</f>
        <v>Chaque image porteuse d’information a-t-elle, si nécessaire, une description détaillée ?</v>
      </c>
      <c r="D9" s="98" t="s">
        <v>65</v>
      </c>
      <c r="E9" s="10" t="s">
        <v>302</v>
      </c>
      <c r="F9" s="94"/>
      <c r="G9" s="94"/>
      <c r="H9" s="97"/>
      <c r="I9" s="97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</row>
    <row r="10" ht="30.0" customHeight="1">
      <c r="A10" s="22"/>
      <c r="B10" s="93" t="str">
        <f>'Critères'!B9</f>
        <v>1.7</v>
      </c>
      <c r="C10" s="94" t="str">
        <f>'Critères'!C9</f>
        <v>Pour chaque image porteuse d’information ayant une description détaillée, cette description est-elle pertinente ?</v>
      </c>
      <c r="D10" s="98" t="s">
        <v>65</v>
      </c>
      <c r="E10" s="10" t="s">
        <v>302</v>
      </c>
      <c r="F10" s="94"/>
      <c r="G10" s="94"/>
      <c r="H10" s="97"/>
      <c r="I10" s="97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</row>
    <row r="11" ht="30.0" customHeight="1">
      <c r="A11" s="22"/>
      <c r="B11" s="93" t="str">
        <f>'Critères'!B10</f>
        <v>1.8</v>
      </c>
      <c r="C11" s="94" t="str">
        <f>'Critères'!C10</f>
        <v>Chaque image texte porteuse d’information, en l’absence d’un mécanisme de remplacement, doit si possible être remplacée par du texte stylé. Cette règle est-elle respectée (hors cas particuliers) ?</v>
      </c>
      <c r="D11" s="98" t="s">
        <v>65</v>
      </c>
      <c r="E11" s="10" t="s">
        <v>302</v>
      </c>
      <c r="F11" s="94"/>
      <c r="G11" s="94"/>
      <c r="H11" s="97"/>
      <c r="I11" s="97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</row>
    <row r="12" ht="30.0" customHeight="1">
      <c r="A12" s="87"/>
      <c r="B12" s="93" t="str">
        <f>'Critères'!B11</f>
        <v>1.9</v>
      </c>
      <c r="C12" s="94" t="str">
        <f>'Critères'!C11</f>
        <v>Chaque légende d’image est-elle, si nécessaire, correctement reliée à l’image correspondante ?</v>
      </c>
      <c r="D12" s="98" t="s">
        <v>61</v>
      </c>
      <c r="E12" s="10" t="s">
        <v>302</v>
      </c>
      <c r="F12" s="88"/>
      <c r="G12" s="94"/>
      <c r="H12" s="97"/>
      <c r="I12" s="97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</row>
    <row r="13" ht="30.0" customHeight="1">
      <c r="A13" s="80" t="str">
        <f>'Critères'!$A$12</f>
        <v>CADRES</v>
      </c>
      <c r="B13" s="93" t="str">
        <f>'Critères'!B12</f>
        <v>2.1</v>
      </c>
      <c r="C13" s="94" t="str">
        <f>'Critères'!C12</f>
        <v>Chaque cadre a-t-il un titre de cadre ?</v>
      </c>
      <c r="D13" s="98" t="s">
        <v>65</v>
      </c>
      <c r="E13" s="10" t="s">
        <v>302</v>
      </c>
      <c r="F13" s="94"/>
      <c r="G13" s="94"/>
      <c r="H13" s="97"/>
      <c r="I13" s="97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</row>
    <row r="14" ht="30.0" customHeight="1">
      <c r="A14" s="87"/>
      <c r="B14" s="93" t="str">
        <f>'Critères'!B13</f>
        <v>2.2</v>
      </c>
      <c r="C14" s="94" t="str">
        <f>'Critères'!C13</f>
        <v>Pour chaque cadre ayant un titre de cadre, ce titre de cadre est-il pertinent ?</v>
      </c>
      <c r="D14" s="98" t="s">
        <v>65</v>
      </c>
      <c r="E14" s="10" t="s">
        <v>302</v>
      </c>
      <c r="F14" s="94"/>
      <c r="G14" s="94"/>
      <c r="H14" s="97"/>
      <c r="I14" s="97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</row>
    <row r="15" ht="30.0" customHeight="1">
      <c r="A15" s="80" t="str">
        <f>'Critères'!$A$14</f>
        <v>COULEURS</v>
      </c>
      <c r="B15" s="93" t="str">
        <f>'Critères'!B14</f>
        <v>3.1</v>
      </c>
      <c r="C15" s="94" t="str">
        <f>'Critères'!C14</f>
        <v>Dans chaque page web, l’information ne doit pas être donnée uniquement par la couleur. Cette règle est-elle respectée ?</v>
      </c>
      <c r="D15" s="98" t="s">
        <v>65</v>
      </c>
      <c r="E15" s="10" t="s">
        <v>302</v>
      </c>
      <c r="F15" s="94"/>
      <c r="G15" s="94"/>
      <c r="H15" s="97"/>
      <c r="I15" s="97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</row>
    <row r="16" ht="30.0" customHeight="1">
      <c r="A16" s="22"/>
      <c r="B16" s="93" t="str">
        <f>'Critères'!B15</f>
        <v>3.2</v>
      </c>
      <c r="C16" s="94" t="str">
        <f>'Critères'!C15</f>
        <v>Dans chaque page web, le contraste entre la couleur du texte et la couleur de son arrière-plan est-il suffisamment élevé (hors cas particuliers) ?</v>
      </c>
      <c r="D16" s="95" t="str">
        <f>IF('P01'!F16="O",'P01'!D16,"NT")</f>
        <v>C</v>
      </c>
      <c r="E16" s="10" t="s">
        <v>302</v>
      </c>
      <c r="F16" s="94"/>
      <c r="G16" s="94"/>
      <c r="H16" s="97"/>
      <c r="I16" s="97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</row>
    <row r="17" ht="30.0" customHeight="1">
      <c r="A17" s="87"/>
      <c r="B17" s="93" t="str">
        <f>'Critères'!B16</f>
        <v>3.3</v>
      </c>
      <c r="C17" s="94" t="str">
        <f>'Critères'!C16</f>
        <v>Dans chaque page web, les couleurs utilisées dans les composants d’interface ou les éléments graphiques porteurs d’informations sont-elles suffisamment contrastées (hors cas particuliers) ?</v>
      </c>
      <c r="D17" s="95" t="str">
        <f>IF('P01'!F17="O",'P01'!D17,"NT")</f>
        <v>C</v>
      </c>
      <c r="E17" s="10" t="s">
        <v>302</v>
      </c>
      <c r="F17" s="94"/>
      <c r="G17" s="94"/>
      <c r="H17" s="97"/>
      <c r="I17" s="97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</row>
    <row r="18" ht="30.0" customHeight="1">
      <c r="A18" s="80" t="str">
        <f>'Critères'!$A$17</f>
        <v>MULTIMÉDIA</v>
      </c>
      <c r="B18" s="93" t="str">
        <f>'Critères'!B17</f>
        <v>4.1</v>
      </c>
      <c r="C18" s="94" t="str">
        <f>'Critères'!C17</f>
        <v>Chaque média temporel pré-enregistré a-t-il, si nécessaire, une transcription textuelle ou une audiodescription (hors cas particuliers) ?</v>
      </c>
      <c r="D18" s="95" t="str">
        <f>IF('P01'!F18="O",'P01'!D18,"NT")</f>
        <v>NA</v>
      </c>
      <c r="E18" s="10" t="s">
        <v>302</v>
      </c>
      <c r="F18" s="94"/>
      <c r="G18" s="94"/>
      <c r="H18" s="97"/>
      <c r="I18" s="97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</row>
    <row r="19" ht="30.0" customHeight="1">
      <c r="A19" s="22"/>
      <c r="B19" s="93" t="str">
        <f>'Critères'!B18</f>
        <v>4.2</v>
      </c>
      <c r="C19" s="94" t="str">
        <f>'Critères'!C18</f>
        <v>Pour chaque média temporel pré-enregistré ayant une transcription textuelle ou une audiodescription synchronisée, celles-ci sont-elles pertinentes (hors cas particuliers) ?</v>
      </c>
      <c r="D19" s="95" t="str">
        <f>IF('P01'!F19="O",'P01'!D19,"NT")</f>
        <v>NA</v>
      </c>
      <c r="E19" s="10" t="s">
        <v>302</v>
      </c>
      <c r="F19" s="94"/>
      <c r="G19" s="94"/>
      <c r="H19" s="97"/>
      <c r="I19" s="97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</row>
    <row r="20" ht="30.0" customHeight="1">
      <c r="A20" s="22"/>
      <c r="B20" s="93" t="str">
        <f>'Critères'!B19</f>
        <v>4.3</v>
      </c>
      <c r="C20" s="94" t="str">
        <f>'Critères'!C19</f>
        <v>Chaque média temporel synchronisé pré-enregistré a-t-il, si nécessaire, des sous-titres synchronisés (hors cas particuliers) ?</v>
      </c>
      <c r="D20" s="95" t="str">
        <f>IF('P01'!F20="O",'P01'!D20,"NT")</f>
        <v>NA</v>
      </c>
      <c r="E20" s="10" t="s">
        <v>302</v>
      </c>
      <c r="F20" s="94"/>
      <c r="G20" s="94"/>
      <c r="H20" s="97"/>
      <c r="I20" s="97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</row>
    <row r="21" ht="30.0" customHeight="1">
      <c r="A21" s="22"/>
      <c r="B21" s="93" t="str">
        <f>'Critères'!B20</f>
        <v>4.4</v>
      </c>
      <c r="C21" s="94" t="str">
        <f>'Critères'!C20</f>
        <v>Pour chaque média temporel synchronisé pré-enregistré ayant des sous-titres synchronisés, ces sous-titres sont-ils pertinents ?</v>
      </c>
      <c r="D21" s="95" t="str">
        <f>IF('P01'!F21="O",'P01'!D21,"NT")</f>
        <v>NA</v>
      </c>
      <c r="E21" s="10" t="s">
        <v>302</v>
      </c>
      <c r="F21" s="94"/>
      <c r="G21" s="94"/>
      <c r="H21" s="97"/>
      <c r="I21" s="97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</row>
    <row r="22" ht="30.0" customHeight="1">
      <c r="A22" s="22"/>
      <c r="B22" s="93" t="str">
        <f>'Critères'!B21</f>
        <v>4.5</v>
      </c>
      <c r="C22" s="94" t="str">
        <f>'Critères'!C21</f>
        <v>Chaque média temporel pré-enregistré a-t-il, si nécessaire, une audiodescription synchronisée (hors cas particuliers) ?</v>
      </c>
      <c r="D22" s="95" t="str">
        <f>IF('P01'!F22="O",'P01'!D22,"NT")</f>
        <v>NA</v>
      </c>
      <c r="E22" s="10" t="s">
        <v>302</v>
      </c>
      <c r="F22" s="94"/>
      <c r="G22" s="94"/>
      <c r="H22" s="97"/>
      <c r="I22" s="97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</row>
    <row r="23" ht="30.0" customHeight="1">
      <c r="A23" s="22"/>
      <c r="B23" s="93" t="str">
        <f>'Critères'!B22</f>
        <v>4.6</v>
      </c>
      <c r="C23" s="94" t="str">
        <f>'Critères'!C22</f>
        <v>Pour chaque média temporel pré-enregistré ayant une audiodescription synchronisée, celle-ci est-elle pertinente ?</v>
      </c>
      <c r="D23" s="95" t="str">
        <f>IF('P01'!F23="O",'P01'!D23,"NT")</f>
        <v>NA</v>
      </c>
      <c r="E23" s="10" t="s">
        <v>302</v>
      </c>
      <c r="F23" s="94"/>
      <c r="G23" s="94"/>
      <c r="H23" s="97"/>
      <c r="I23" s="97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</row>
    <row r="24" ht="30.0" customHeight="1">
      <c r="A24" s="22"/>
      <c r="B24" s="93" t="str">
        <f>'Critères'!B23</f>
        <v>4.7</v>
      </c>
      <c r="C24" s="94" t="str">
        <f>'Critères'!C23</f>
        <v>Chaque média temporel est-il clairement identifiable (hors cas particuliers) ?</v>
      </c>
      <c r="D24" s="95" t="str">
        <f>IF('P01'!F24="O",'P01'!D24,"NT")</f>
        <v>NA</v>
      </c>
      <c r="E24" s="10" t="s">
        <v>302</v>
      </c>
      <c r="F24" s="94"/>
      <c r="G24" s="94"/>
      <c r="H24" s="97"/>
      <c r="I24" s="97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</row>
    <row r="25" ht="30.0" customHeight="1">
      <c r="A25" s="22"/>
      <c r="B25" s="93" t="str">
        <f>'Critères'!B24</f>
        <v>4.8</v>
      </c>
      <c r="C25" s="94" t="str">
        <f>'Critères'!C24</f>
        <v>Chaque média non temporel a-t-il, si nécessaire, une alternative (hors cas particuliers) ?</v>
      </c>
      <c r="D25" s="95" t="str">
        <f>IF('P01'!F25="O",'P01'!D25,"NT")</f>
        <v>NA</v>
      </c>
      <c r="E25" s="10" t="s">
        <v>302</v>
      </c>
      <c r="F25" s="94"/>
      <c r="G25" s="94"/>
      <c r="H25" s="97"/>
      <c r="I25" s="97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</row>
    <row r="26" ht="30.0" customHeight="1">
      <c r="A26" s="22"/>
      <c r="B26" s="93" t="str">
        <f>'Critères'!B25</f>
        <v>4.9</v>
      </c>
      <c r="C26" s="94" t="str">
        <f>'Critères'!C25</f>
        <v>Pour chaque média non temporel ayant une alternative, cette alternative est-elle pertinente ?</v>
      </c>
      <c r="D26" s="95" t="str">
        <f>IF('P01'!F26="O",'P01'!D26,"NT")</f>
        <v>NA</v>
      </c>
      <c r="E26" s="10" t="s">
        <v>302</v>
      </c>
      <c r="F26" s="94"/>
      <c r="G26" s="94"/>
      <c r="H26" s="97"/>
      <c r="I26" s="97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</row>
    <row r="27" ht="30.0" customHeight="1">
      <c r="A27" s="22"/>
      <c r="B27" s="93" t="str">
        <f>'Critères'!B26</f>
        <v>4.10</v>
      </c>
      <c r="C27" s="94" t="str">
        <f>'Critères'!C26</f>
        <v>Chaque son déclenché automatiquement est-il contrôlable par l’utilisateur ?</v>
      </c>
      <c r="D27" s="95" t="str">
        <f>IF('P01'!F27="O",'P01'!D27,"NT")</f>
        <v>NA</v>
      </c>
      <c r="E27" s="10" t="s">
        <v>302</v>
      </c>
      <c r="F27" s="94"/>
      <c r="G27" s="94"/>
      <c r="H27" s="97"/>
      <c r="I27" s="97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</row>
    <row r="28" ht="30.0" customHeight="1">
      <c r="A28" s="22"/>
      <c r="B28" s="93" t="str">
        <f>'Critères'!B27</f>
        <v>4.11</v>
      </c>
      <c r="C28" s="94" t="str">
        <f>'Critères'!C27</f>
        <v>La consultation de chaque média temporel est-elle, si nécessaire, contrôlable par le clavier et tout dispositif de pointage ?</v>
      </c>
      <c r="D28" s="95" t="str">
        <f>IF('P01'!F28="O",'P01'!D28,"NT")</f>
        <v>NA</v>
      </c>
      <c r="E28" s="10" t="s">
        <v>302</v>
      </c>
      <c r="F28" s="94"/>
      <c r="G28" s="94"/>
      <c r="H28" s="97"/>
      <c r="I28" s="97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</row>
    <row r="29" ht="30.0" customHeight="1">
      <c r="A29" s="22"/>
      <c r="B29" s="93" t="str">
        <f>'Critères'!B28</f>
        <v>4.12</v>
      </c>
      <c r="C29" s="94" t="str">
        <f>'Critères'!C28</f>
        <v>La consultation de chaque média non temporel est-elle contrôlable par le clavier et tout dispositif de pointage ?</v>
      </c>
      <c r="D29" s="95" t="str">
        <f>IF('P01'!F29="O",'P01'!D29,"NT")</f>
        <v>NA</v>
      </c>
      <c r="E29" s="10" t="s">
        <v>302</v>
      </c>
      <c r="F29" s="94"/>
      <c r="G29" s="94"/>
      <c r="H29" s="97"/>
      <c r="I29" s="97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</row>
    <row r="30" ht="30.0" customHeight="1">
      <c r="A30" s="87"/>
      <c r="B30" s="93" t="str">
        <f>'Critères'!B29</f>
        <v>4.13</v>
      </c>
      <c r="C30" s="94" t="str">
        <f>'Critères'!C29</f>
        <v>Chaque média temporel et non temporel est-il compatible avec les technologies d’assistance (hors cas particuliers) ?</v>
      </c>
      <c r="D30" s="95" t="str">
        <f>IF('P01'!F30="O",'P01'!D30,"NT")</f>
        <v>NA</v>
      </c>
      <c r="E30" s="10" t="s">
        <v>302</v>
      </c>
      <c r="F30" s="94"/>
      <c r="G30" s="94"/>
      <c r="H30" s="97"/>
      <c r="I30" s="97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</row>
    <row r="31" ht="30.0" customHeight="1">
      <c r="A31" s="80" t="str">
        <f>'Critères'!$A$30</f>
        <v>TABLEAUX</v>
      </c>
      <c r="B31" s="93" t="str">
        <f>'Critères'!B30</f>
        <v>5.1</v>
      </c>
      <c r="C31" s="94" t="str">
        <f>'Critères'!C30</f>
        <v>Chaque tableau de données complexe a-t-il un résumé ?</v>
      </c>
      <c r="D31" s="95" t="str">
        <f>IF('P01'!F31="O",'P01'!D31,"NT")</f>
        <v>NA</v>
      </c>
      <c r="E31" s="10" t="s">
        <v>302</v>
      </c>
      <c r="F31" s="94"/>
      <c r="G31" s="94"/>
      <c r="H31" s="97"/>
      <c r="I31" s="97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</row>
    <row r="32" ht="30.0" customHeight="1">
      <c r="A32" s="22"/>
      <c r="B32" s="93" t="str">
        <f>'Critères'!B31</f>
        <v>5.2</v>
      </c>
      <c r="C32" s="94" t="str">
        <f>'Critères'!C31</f>
        <v>Pour chaque tableau de données complexe ayant un résumé, celui-ci est-il pertinent ?</v>
      </c>
      <c r="D32" s="95" t="str">
        <f>IF('P01'!F32="O",'P01'!D32,"NT")</f>
        <v>NA</v>
      </c>
      <c r="E32" s="10" t="s">
        <v>302</v>
      </c>
      <c r="F32" s="94"/>
      <c r="G32" s="94"/>
      <c r="H32" s="97"/>
      <c r="I32" s="97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</row>
    <row r="33" ht="30.0" customHeight="1">
      <c r="A33" s="22"/>
      <c r="B33" s="93" t="str">
        <f>'Critères'!B32</f>
        <v>5.3</v>
      </c>
      <c r="C33" s="94" t="str">
        <f>'Critères'!C32</f>
        <v>Pour chaque tableau de mise en forme, le contenu linéarisé reste-t-il compréhensible ?</v>
      </c>
      <c r="D33" s="95" t="str">
        <f>IF('P01'!F33="O",'P01'!D33,"NT")</f>
        <v>NA</v>
      </c>
      <c r="E33" s="10" t="s">
        <v>302</v>
      </c>
      <c r="F33" s="94"/>
      <c r="G33" s="94"/>
      <c r="H33" s="97"/>
      <c r="I33" s="97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</row>
    <row r="34" ht="30.0" customHeight="1">
      <c r="A34" s="22"/>
      <c r="B34" s="93" t="str">
        <f>'Critères'!B33</f>
        <v>5.4</v>
      </c>
      <c r="C34" s="94" t="str">
        <f>'Critères'!C33</f>
        <v>Pour chaque tableau de données ayant un titre, le titre est-il correctement associé au tableau de données ?</v>
      </c>
      <c r="D34" s="95" t="str">
        <f>IF('P01'!F34="O",'P01'!D34,"NT")</f>
        <v>NA</v>
      </c>
      <c r="E34" s="10" t="s">
        <v>302</v>
      </c>
      <c r="F34" s="94"/>
      <c r="G34" s="94"/>
      <c r="H34" s="97"/>
      <c r="I34" s="97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</row>
    <row r="35" ht="30.0" customHeight="1">
      <c r="A35" s="22"/>
      <c r="B35" s="93" t="str">
        <f>'Critères'!B34</f>
        <v>5.5</v>
      </c>
      <c r="C35" s="94" t="str">
        <f>'Critères'!C34</f>
        <v>Pour chaque tableau de données ayant un titre, celui-ci est-il pertinent ?</v>
      </c>
      <c r="D35" s="95" t="str">
        <f>IF('P01'!F35="O",'P01'!D35,"NT")</f>
        <v>NA</v>
      </c>
      <c r="E35" s="10" t="s">
        <v>302</v>
      </c>
      <c r="F35" s="94"/>
      <c r="G35" s="94"/>
      <c r="H35" s="97"/>
      <c r="I35" s="97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</row>
    <row r="36" ht="30.0" customHeight="1">
      <c r="A36" s="22"/>
      <c r="B36" s="93" t="str">
        <f>'Critères'!B35</f>
        <v>5.6</v>
      </c>
      <c r="C36" s="94" t="str">
        <f>'Critères'!C35</f>
        <v>Pour chaque tableau de données, chaque en-tête de colonnes et chaque en-tête de lignes sont-ils correctement déclarés ?</v>
      </c>
      <c r="D36" s="95" t="str">
        <f>IF('P01'!F36="O",'P01'!D36,"NT")</f>
        <v>C</v>
      </c>
      <c r="E36" s="10" t="s">
        <v>302</v>
      </c>
      <c r="F36" s="94"/>
      <c r="G36" s="94"/>
      <c r="H36" s="97"/>
      <c r="I36" s="97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</row>
    <row r="37" ht="30.0" customHeight="1">
      <c r="A37" s="22"/>
      <c r="B37" s="93" t="str">
        <f>'Critères'!B36</f>
        <v>5.7</v>
      </c>
      <c r="C37" s="94" t="str">
        <f>'Critères'!C36</f>
        <v>Pour chaque tableau de données, la technique appropriée permettant d’associer chaque cellule avec ses en-têtes est-elle utilisée (hors cas particuliers) ?</v>
      </c>
      <c r="D37" s="95" t="str">
        <f>IF('P01'!F37="O",'P01'!D37,"NT")</f>
        <v>NA</v>
      </c>
      <c r="E37" s="10" t="s">
        <v>302</v>
      </c>
      <c r="F37" s="94"/>
      <c r="G37" s="94"/>
      <c r="H37" s="97"/>
      <c r="I37" s="97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</row>
    <row r="38" ht="30.0" customHeight="1">
      <c r="A38" s="87"/>
      <c r="B38" s="93" t="str">
        <f>'Critères'!B37</f>
        <v>5.8</v>
      </c>
      <c r="C38" s="94" t="str">
        <f>'Critères'!C37</f>
        <v>Chaque tableau de mise en forme ne doit pas utiliser d’éléments propres aux tableaux de données. Cette règle est-elle respectée ?</v>
      </c>
      <c r="D38" s="95" t="str">
        <f>IF('P01'!F38="O",'P01'!D38,"NT")</f>
        <v>NA</v>
      </c>
      <c r="E38" s="10" t="s">
        <v>302</v>
      </c>
      <c r="F38" s="94"/>
      <c r="G38" s="94"/>
      <c r="H38" s="97"/>
      <c r="I38" s="97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</row>
    <row r="39" ht="30.0" customHeight="1">
      <c r="A39" s="80" t="str">
        <f>'Critères'!$A$38</f>
        <v>LIENS</v>
      </c>
      <c r="B39" s="93" t="str">
        <f>'Critères'!B38</f>
        <v>6.1</v>
      </c>
      <c r="C39" s="94" t="str">
        <f>'Critères'!C38</f>
        <v>Chaque lien est-il explicite (hors cas particuliers) ?</v>
      </c>
      <c r="D39" s="95" t="str">
        <f>IF('P01'!F39="O",'P01'!D39,"NT")</f>
        <v>C</v>
      </c>
      <c r="E39" s="10" t="s">
        <v>302</v>
      </c>
      <c r="F39" s="94"/>
      <c r="G39" s="94"/>
      <c r="H39" s="97"/>
      <c r="I39" s="97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</row>
    <row r="40" ht="30.0" customHeight="1">
      <c r="A40" s="87"/>
      <c r="B40" s="93" t="str">
        <f>'Critères'!B39</f>
        <v>6.2</v>
      </c>
      <c r="C40" s="94" t="str">
        <f>'Critères'!C39</f>
        <v>Dans chaque page web, chaque lien, a-t-il un intitulé ?</v>
      </c>
      <c r="D40" s="95" t="str">
        <f>IF('P01'!F40="O",'P01'!D40,"NT")</f>
        <v>C</v>
      </c>
      <c r="E40" s="10" t="s">
        <v>302</v>
      </c>
      <c r="F40" s="94"/>
      <c r="G40" s="94"/>
      <c r="H40" s="97"/>
      <c r="I40" s="97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</row>
    <row r="41" ht="30.0" customHeight="1">
      <c r="A41" s="80" t="str">
        <f>'Critères'!$A$40</f>
        <v>SCRIPTS</v>
      </c>
      <c r="B41" s="93" t="str">
        <f>'Critères'!B40</f>
        <v>7.1</v>
      </c>
      <c r="C41" s="94" t="str">
        <f>'Critères'!C40</f>
        <v>Chaque script est-il, si nécessaire, compatible avec les technologies d’assistance ?</v>
      </c>
      <c r="D41" s="98" t="s">
        <v>65</v>
      </c>
      <c r="E41" s="10" t="s">
        <v>302</v>
      </c>
      <c r="F41" s="94"/>
      <c r="G41" s="94"/>
      <c r="H41" s="97"/>
      <c r="I41" s="97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</row>
    <row r="42" ht="30.0" customHeight="1">
      <c r="A42" s="22"/>
      <c r="B42" s="93" t="str">
        <f>'Critères'!B41</f>
        <v>7.2</v>
      </c>
      <c r="C42" s="94" t="str">
        <f>'Critères'!C41</f>
        <v>Pour chaque script ayant une alternative, cette alternative est-elle pertinente ?</v>
      </c>
      <c r="D42" s="95" t="str">
        <f>IF('P01'!F42="O",'P01'!D42,"NT")</f>
        <v>NA</v>
      </c>
      <c r="E42" s="10" t="s">
        <v>302</v>
      </c>
      <c r="F42" s="94"/>
      <c r="G42" s="94"/>
      <c r="H42" s="97"/>
      <c r="I42" s="97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</row>
    <row r="43" ht="30.0" customHeight="1">
      <c r="A43" s="22"/>
      <c r="B43" s="93" t="str">
        <f>'Critères'!B42</f>
        <v>7.3</v>
      </c>
      <c r="C43" s="94" t="str">
        <f>'Critères'!C42</f>
        <v>Chaque script est-il contrôlable par le clavier et par tout dispositif de pointage (hors cas particuliers) ?</v>
      </c>
      <c r="D43" s="95" t="str">
        <f>IF('P01'!F43="O",'P01'!D43,"NT")</f>
        <v>C</v>
      </c>
      <c r="E43" s="10" t="s">
        <v>302</v>
      </c>
      <c r="F43" s="94"/>
      <c r="G43" s="94"/>
      <c r="H43" s="97"/>
      <c r="I43" s="97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</row>
    <row r="44" ht="30.0" customHeight="1">
      <c r="A44" s="22"/>
      <c r="B44" s="93" t="str">
        <f>'Critères'!B43</f>
        <v>7.4</v>
      </c>
      <c r="C44" s="94" t="str">
        <f>'Critères'!C43</f>
        <v>Pour chaque script qui initie un changement de contexte, l’utilisateur est-il averti ou en a-t-il le contrôle ?</v>
      </c>
      <c r="D44" s="95" t="str">
        <f>IF('P01'!F44="O",'P01'!D44,"NT")</f>
        <v>NA</v>
      </c>
      <c r="E44" s="10" t="s">
        <v>302</v>
      </c>
      <c r="F44" s="94"/>
      <c r="G44" s="94"/>
      <c r="H44" s="97"/>
      <c r="I44" s="97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</row>
    <row r="45" ht="30.0" customHeight="1">
      <c r="A45" s="87"/>
      <c r="B45" s="93" t="str">
        <f>'Critères'!B44</f>
        <v>7.5</v>
      </c>
      <c r="C45" s="94" t="str">
        <f>'Critères'!C44</f>
        <v>Dans chaque page web, les messages de statut sont-ils correctement restitués par les technologies d’assistance ?</v>
      </c>
      <c r="D45" s="98" t="s">
        <v>65</v>
      </c>
      <c r="E45" s="10" t="s">
        <v>302</v>
      </c>
      <c r="F45" s="94"/>
      <c r="G45" s="94"/>
      <c r="H45" s="97"/>
      <c r="I45" s="97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</row>
    <row r="46" ht="30.0" customHeight="1">
      <c r="A46" s="80" t="str">
        <f>'Critères'!$A$45</f>
        <v>ÉLÉMENTS OBLIGATOIRES</v>
      </c>
      <c r="B46" s="93" t="str">
        <f>'Critères'!B45</f>
        <v>8.1</v>
      </c>
      <c r="C46" s="94" t="str">
        <f>'Critères'!C45</f>
        <v>Chaque page web est-elle définie par un type de document ?</v>
      </c>
      <c r="D46" s="95" t="str">
        <f>IF('P01'!F46="O",'P01'!D46,"NT")</f>
        <v>C</v>
      </c>
      <c r="E46" s="10" t="s">
        <v>302</v>
      </c>
      <c r="F46" s="94"/>
      <c r="G46" s="94"/>
      <c r="H46" s="97"/>
      <c r="I46" s="97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</row>
    <row r="47" ht="30.0" customHeight="1">
      <c r="A47" s="22"/>
      <c r="B47" s="93" t="str">
        <f>'Critères'!B46</f>
        <v>8.2</v>
      </c>
      <c r="C47" s="94" t="str">
        <f>'Critères'!C46</f>
        <v>Pour chaque page web, le code source généré est-il valide selon le type de document spécifié (hors cas particuliers) ?</v>
      </c>
      <c r="D47" s="95" t="str">
        <f>IF('P01'!F47="O",'P01'!D47,"NT")</f>
        <v>C</v>
      </c>
      <c r="E47" s="10" t="s">
        <v>302</v>
      </c>
      <c r="F47" s="94"/>
      <c r="G47" s="94"/>
      <c r="H47" s="97"/>
      <c r="I47" s="97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</row>
    <row r="48" ht="30.0" customHeight="1">
      <c r="A48" s="22"/>
      <c r="B48" s="93" t="str">
        <f>'Critères'!B47</f>
        <v>8.3</v>
      </c>
      <c r="C48" s="94" t="str">
        <f>'Critères'!C47</f>
        <v>Dans chaque page web, la langue par défaut est-elle présente ?</v>
      </c>
      <c r="D48" s="95" t="str">
        <f>IF('P01'!F48="O",'P01'!D48,"NT")</f>
        <v>C</v>
      </c>
      <c r="E48" s="10" t="s">
        <v>302</v>
      </c>
      <c r="F48" s="94"/>
      <c r="G48" s="94"/>
      <c r="H48" s="97"/>
      <c r="I48" s="97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</row>
    <row r="49" ht="30.0" customHeight="1">
      <c r="A49" s="22"/>
      <c r="B49" s="93" t="str">
        <f>'Critères'!B48</f>
        <v>8.4</v>
      </c>
      <c r="C49" s="94" t="str">
        <f>'Critères'!C48</f>
        <v>Pour chaque page web ayant une langue par défaut, le code de langue est-il pertinent ?</v>
      </c>
      <c r="D49" s="95" t="str">
        <f>IF('P01'!F49="O",'P01'!D49,"NT")</f>
        <v>C</v>
      </c>
      <c r="E49" s="10" t="s">
        <v>302</v>
      </c>
      <c r="F49" s="94"/>
      <c r="G49" s="94"/>
      <c r="H49" s="97"/>
      <c r="I49" s="97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</row>
    <row r="50" ht="30.0" customHeight="1">
      <c r="A50" s="22"/>
      <c r="B50" s="93" t="str">
        <f>'Critères'!B49</f>
        <v>8.5</v>
      </c>
      <c r="C50" s="94" t="str">
        <f>'Critères'!C49</f>
        <v>Chaque page web a-t-elle un titre de page ?</v>
      </c>
      <c r="D50" s="95" t="str">
        <f>IF('P01'!F50="O",'P01'!D50,"NT")</f>
        <v>C</v>
      </c>
      <c r="E50" s="10" t="s">
        <v>302</v>
      </c>
      <c r="F50" s="94"/>
      <c r="G50" s="94"/>
      <c r="H50" s="97"/>
      <c r="I50" s="97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</row>
    <row r="51" ht="30.0" customHeight="1">
      <c r="A51" s="22"/>
      <c r="B51" s="93" t="str">
        <f>'Critères'!B50</f>
        <v>8.6</v>
      </c>
      <c r="C51" s="94" t="str">
        <f>'Critères'!C50</f>
        <v>Pour chaque page web ayant un titre de page, ce titre est-il pertinent ?</v>
      </c>
      <c r="D51" s="95" t="str">
        <f>IF('P01'!F51="O",'P01'!D51,"NT")</f>
        <v>C</v>
      </c>
      <c r="E51" s="10" t="s">
        <v>302</v>
      </c>
      <c r="F51" s="94"/>
      <c r="G51" s="94"/>
      <c r="H51" s="97"/>
      <c r="I51" s="97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</row>
    <row r="52" ht="30.0" customHeight="1">
      <c r="A52" s="22"/>
      <c r="B52" s="93" t="str">
        <f>'Critères'!B51</f>
        <v>8.7</v>
      </c>
      <c r="C52" s="94" t="str">
        <f>'Critères'!C51</f>
        <v>Dans chaque page web, chaque changement de langue est-il indiqué dans le code source (hors cas particuliers) ?</v>
      </c>
      <c r="D52" s="98" t="s">
        <v>65</v>
      </c>
      <c r="E52" s="10" t="s">
        <v>302</v>
      </c>
      <c r="F52" s="88"/>
      <c r="G52" s="94"/>
      <c r="H52" s="97"/>
      <c r="I52" s="97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</row>
    <row r="53" ht="30.0" customHeight="1">
      <c r="A53" s="22"/>
      <c r="B53" s="93" t="str">
        <f>'Critères'!B52</f>
        <v>8.8</v>
      </c>
      <c r="C53" s="94" t="str">
        <f>'Critères'!C52</f>
        <v>Dans chaque page web, le code de langue de chaque changement de langue est-il valide et pertinent ?</v>
      </c>
      <c r="D53" s="95" t="str">
        <f>IF('P01'!F53="O",'P01'!D53,"NT")</f>
        <v>NA</v>
      </c>
      <c r="E53" s="10" t="s">
        <v>302</v>
      </c>
      <c r="F53" s="94"/>
      <c r="G53" s="94"/>
      <c r="H53" s="97"/>
      <c r="I53" s="97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</row>
    <row r="54" ht="30.0" customHeight="1">
      <c r="A54" s="22"/>
      <c r="B54" s="93" t="str">
        <f>'Critères'!B53</f>
        <v>8.9</v>
      </c>
      <c r="C54" s="94" t="str">
        <f>'Critères'!C53</f>
        <v>Dans chaque page web, les balises ne doivent pas être utilisées uniquement à des fins de présentation. Cette règle est-elle respectée ?</v>
      </c>
      <c r="D54" s="95" t="str">
        <f>IF('P01'!F54="O",'P01'!D54,"NT")</f>
        <v>C</v>
      </c>
      <c r="E54" s="10" t="s">
        <v>302</v>
      </c>
      <c r="F54" s="94"/>
      <c r="G54" s="94"/>
      <c r="H54" s="97"/>
      <c r="I54" s="97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</row>
    <row r="55" ht="30.0" customHeight="1">
      <c r="A55" s="87"/>
      <c r="B55" s="93" t="str">
        <f>'Critères'!B54</f>
        <v>8.10</v>
      </c>
      <c r="C55" s="94" t="str">
        <f>'Critères'!C54</f>
        <v>Dans chaque page web, les changements du sens de lecture sont-ils signalés ?</v>
      </c>
      <c r="D55" s="95" t="str">
        <f>IF('P01'!F55="O",'P01'!D55,"NT")</f>
        <v>NA</v>
      </c>
      <c r="E55" s="10" t="s">
        <v>302</v>
      </c>
      <c r="F55" s="94"/>
      <c r="G55" s="94"/>
      <c r="H55" s="97"/>
      <c r="I55" s="97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</row>
    <row r="56" ht="30.0" customHeight="1">
      <c r="A56" s="80" t="str">
        <f>'Critères'!$A$55</f>
        <v>STRUCTURATION</v>
      </c>
      <c r="B56" s="93" t="str">
        <f>'Critères'!B55</f>
        <v>9.1</v>
      </c>
      <c r="C56" s="94" t="str">
        <f>'Critères'!C55</f>
        <v>Dans chaque page web, l’information est-elle structurée par l’utilisation appropriée de titres ?</v>
      </c>
      <c r="D56" s="95" t="str">
        <f>IF('P01'!F56="O",'P01'!D56,"NT")</f>
        <v>C</v>
      </c>
      <c r="E56" s="10" t="s">
        <v>302</v>
      </c>
      <c r="F56" s="94"/>
      <c r="G56" s="94"/>
      <c r="H56" s="97"/>
      <c r="I56" s="97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</row>
    <row r="57" ht="30.0" customHeight="1">
      <c r="A57" s="22"/>
      <c r="B57" s="93" t="str">
        <f>'Critères'!B56</f>
        <v>9.2</v>
      </c>
      <c r="C57" s="94" t="str">
        <f>'Critères'!C56</f>
        <v>Dans chaque page web, la structure du document est-elle cohérente (hors cas particuliers) ?</v>
      </c>
      <c r="D57" s="95" t="str">
        <f>IF('P01'!F57="O",'P01'!D57,"NT")</f>
        <v>C</v>
      </c>
      <c r="E57" s="10" t="s">
        <v>302</v>
      </c>
      <c r="F57" s="94"/>
      <c r="G57" s="94"/>
      <c r="H57" s="97"/>
      <c r="I57" s="97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</row>
    <row r="58" ht="30.0" customHeight="1">
      <c r="A58" s="22"/>
      <c r="B58" s="93" t="str">
        <f>'Critères'!B57</f>
        <v>9.3</v>
      </c>
      <c r="C58" s="94" t="str">
        <f>'Critères'!C57</f>
        <v>Dans chaque page web, chaque liste est-elle correctement structurée ?</v>
      </c>
      <c r="D58" s="98" t="s">
        <v>61</v>
      </c>
      <c r="E58" s="10" t="s">
        <v>302</v>
      </c>
      <c r="F58" s="94"/>
      <c r="G58" s="94"/>
      <c r="H58" s="97"/>
      <c r="I58" s="97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</row>
    <row r="59" ht="30.0" customHeight="1">
      <c r="A59" s="87"/>
      <c r="B59" s="93" t="str">
        <f>'Critères'!B58</f>
        <v>9.4</v>
      </c>
      <c r="C59" s="94" t="str">
        <f>'Critères'!C58</f>
        <v>Dans chaque page web, chaque citation est-elle correctement indiquée ?</v>
      </c>
      <c r="D59" s="95" t="str">
        <f>IF('P01'!F59="O",'P01'!D59,"NT")</f>
        <v>NA</v>
      </c>
      <c r="E59" s="10" t="s">
        <v>302</v>
      </c>
      <c r="F59" s="94"/>
      <c r="G59" s="94"/>
      <c r="H59" s="97"/>
      <c r="I59" s="97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</row>
    <row r="60" ht="30.0" customHeight="1">
      <c r="A60" s="80" t="str">
        <f>'Critères'!$A$59</f>
        <v>PRÉSENTATION</v>
      </c>
      <c r="B60" s="93" t="str">
        <f>'Critères'!B59</f>
        <v>10.1</v>
      </c>
      <c r="C60" s="94" t="str">
        <f>'Critères'!C59</f>
        <v>Dans le site web, des feuilles de styles sont-elles utilisées pour contrôler la présentation de l’information ?</v>
      </c>
      <c r="D60" s="95" t="str">
        <f>IF('P01'!F60="O",'P01'!D60,"NT")</f>
        <v>C</v>
      </c>
      <c r="E60" s="10" t="s">
        <v>302</v>
      </c>
      <c r="F60" s="94"/>
      <c r="G60" s="94"/>
      <c r="H60" s="97"/>
      <c r="I60" s="97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</row>
    <row r="61" ht="30.0" customHeight="1">
      <c r="A61" s="22"/>
      <c r="B61" s="93" t="str">
        <f>'Critères'!B60</f>
        <v>10.2</v>
      </c>
      <c r="C61" s="94" t="str">
        <f>'Critères'!C60</f>
        <v>Dans chaque page web, le contenu visible porteur d’information reste-t-il présent lorsque les feuilles de styles sont désactivées ?</v>
      </c>
      <c r="D61" s="98" t="s">
        <v>61</v>
      </c>
      <c r="E61" s="10" t="s">
        <v>302</v>
      </c>
      <c r="F61" s="88"/>
      <c r="G61" s="94"/>
      <c r="H61" s="97"/>
      <c r="I61" s="97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</row>
    <row r="62" ht="30.0" customHeight="1">
      <c r="A62" s="22"/>
      <c r="B62" s="93" t="str">
        <f>'Critères'!B61</f>
        <v>10.3</v>
      </c>
      <c r="C62" s="94" t="str">
        <f>'Critères'!C61</f>
        <v>Dans chaque page web, l’information reste-t-elle compréhensible lorsque les feuilles de styles sont désactivées ?</v>
      </c>
      <c r="D62" s="95" t="str">
        <f>IF('P01'!F62="O",'P01'!D62,"NT")</f>
        <v>C</v>
      </c>
      <c r="E62" s="10" t="s">
        <v>302</v>
      </c>
      <c r="F62" s="94"/>
      <c r="G62" s="94"/>
      <c r="H62" s="97"/>
      <c r="I62" s="97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</row>
    <row r="63" ht="30.0" customHeight="1">
      <c r="A63" s="22"/>
      <c r="B63" s="93" t="str">
        <f>'Critères'!B62</f>
        <v>10.4</v>
      </c>
      <c r="C63" s="94" t="str">
        <f>'Critères'!C62</f>
        <v>Dans chaque page web, le texte reste-t-il lisible lorsque la taille des caractères est augmentée jusqu’à 200%, au moins (hors cas particuliers) ?</v>
      </c>
      <c r="D63" s="95" t="str">
        <f>IF('P01'!F63="O",'P01'!D63,"NT")</f>
        <v>C</v>
      </c>
      <c r="E63" s="10" t="s">
        <v>302</v>
      </c>
      <c r="F63" s="94"/>
      <c r="G63" s="94"/>
      <c r="H63" s="97"/>
      <c r="I63" s="97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</row>
    <row r="64" ht="30.0" customHeight="1">
      <c r="A64" s="22"/>
      <c r="B64" s="93" t="str">
        <f>'Critères'!B63</f>
        <v>10.5</v>
      </c>
      <c r="C64" s="94" t="str">
        <f>'Critères'!C63</f>
        <v>Dans chaque page web, les déclarations CSS de couleurs de fond d’élément et de police sont-elles correctement utilisées ?</v>
      </c>
      <c r="D64" s="95" t="str">
        <f>IF('P01'!F64="O",'P01'!D64,"NT")</f>
        <v>C</v>
      </c>
      <c r="E64" s="10" t="s">
        <v>302</v>
      </c>
      <c r="F64" s="94"/>
      <c r="G64" s="94"/>
      <c r="H64" s="97"/>
      <c r="I64" s="97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</row>
    <row r="65" ht="30.0" customHeight="1">
      <c r="A65" s="22"/>
      <c r="B65" s="93" t="str">
        <f>'Critères'!B64</f>
        <v>10.6</v>
      </c>
      <c r="C65" s="94" t="str">
        <f>'Critères'!C64</f>
        <v>Dans chaque page web, chaque lien dont la nature n’est pas évidente est-il visible par rapport au texte environnant ?</v>
      </c>
      <c r="D65" s="95" t="str">
        <f>IF('P01'!F65="O",'P01'!D65,"NT")</f>
        <v>NA</v>
      </c>
      <c r="E65" s="10" t="s">
        <v>302</v>
      </c>
      <c r="F65" s="94"/>
      <c r="G65" s="94"/>
      <c r="H65" s="97"/>
      <c r="I65" s="97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</row>
    <row r="66" ht="30.0" customHeight="1">
      <c r="A66" s="22"/>
      <c r="B66" s="93" t="str">
        <f>'Critères'!B65</f>
        <v>10.7</v>
      </c>
      <c r="C66" s="94" t="str">
        <f>'Critères'!C65</f>
        <v>Dans chaque page web, pour chaque élément recevant le focus, la prise de focus est-elle visible ?</v>
      </c>
      <c r="D66" s="98" t="s">
        <v>61</v>
      </c>
      <c r="E66" s="10" t="s">
        <v>302</v>
      </c>
      <c r="F66" s="88"/>
      <c r="G66" s="94"/>
      <c r="H66" s="97"/>
      <c r="I66" s="97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</row>
    <row r="67" ht="30.0" customHeight="1">
      <c r="A67" s="22"/>
      <c r="B67" s="93" t="str">
        <f>'Critères'!B66</f>
        <v>10.8</v>
      </c>
      <c r="C67" s="94" t="str">
        <f>'Critères'!C66</f>
        <v>Pour chaque page web, les contenus cachés ont-ils vocation à être ignorés par les technologies d’assistance ?</v>
      </c>
      <c r="D67" s="95" t="str">
        <f>IF('P01'!F67="O",'P01'!D67,"NT")</f>
        <v>C</v>
      </c>
      <c r="E67" s="10" t="s">
        <v>302</v>
      </c>
      <c r="F67" s="94"/>
      <c r="G67" s="94"/>
      <c r="H67" s="97"/>
      <c r="I67" s="97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</row>
    <row r="68" ht="30.0" customHeight="1">
      <c r="A68" s="22"/>
      <c r="B68" s="93" t="str">
        <f>'Critères'!B67</f>
        <v>10.9</v>
      </c>
      <c r="C68" s="94" t="str">
        <f>'Critères'!C67</f>
        <v>Dans chaque page web, l’information ne doit pas être donnée uniquement par la forme, taille ou position. Cette règle est-elle respectée ?</v>
      </c>
      <c r="D68" s="95" t="str">
        <f>IF('P01'!F68="O",'P01'!D68,"NT")</f>
        <v>NA</v>
      </c>
      <c r="E68" s="10" t="s">
        <v>302</v>
      </c>
      <c r="F68" s="94"/>
      <c r="G68" s="94"/>
      <c r="H68" s="97"/>
      <c r="I68" s="97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</row>
    <row r="69" ht="30.0" customHeight="1">
      <c r="A69" s="22"/>
      <c r="B69" s="93" t="str">
        <f>'Critères'!B68</f>
        <v>10.10</v>
      </c>
      <c r="C69" s="94" t="str">
        <f>'Critères'!C68</f>
        <v>Dans chaque page web, l’information ne doit pas être donnée par la forme, taille ou position uniquement. Cette règle est-elle implémentée de façon pertinente ?</v>
      </c>
      <c r="D69" s="95" t="str">
        <f>IF('P01'!F69="O",'P01'!D69,"NT")</f>
        <v>NA</v>
      </c>
      <c r="E69" s="10" t="s">
        <v>302</v>
      </c>
      <c r="F69" s="94"/>
      <c r="G69" s="94"/>
      <c r="H69" s="97"/>
      <c r="I69" s="97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</row>
    <row r="70" ht="30.0" customHeight="1">
      <c r="A70" s="22"/>
      <c r="B70" s="93" t="str">
        <f>'Critères'!B69</f>
        <v>10.11</v>
      </c>
      <c r="C70" s="94" t="str">
        <f>'Critères'!C69</f>
        <v>Pour chaque page web, les contenus peuvent-ils être présentés sans perte d’information ou de fonctionnalité et sans avoir recours soit à un défilement vertical pour une fenêtre ayant une hauteur de 256 px, soit à un défilement horizontal pour une fenêtre ayant une largeur de 320 px (hors cas particuliers) ?</v>
      </c>
      <c r="D70" s="95" t="str">
        <f>IF('P01'!F70="O",'P01'!D70,"NT")</f>
        <v>C</v>
      </c>
      <c r="E70" s="10" t="s">
        <v>302</v>
      </c>
      <c r="F70" s="94"/>
      <c r="G70" s="94"/>
      <c r="H70" s="97"/>
      <c r="I70" s="97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</row>
    <row r="71" ht="30.0" customHeight="1">
      <c r="A71" s="22"/>
      <c r="B71" s="93" t="str">
        <f>'Critères'!B70</f>
        <v>10.12</v>
      </c>
      <c r="C71" s="94" t="str">
        <f>'Critères'!C70</f>
        <v>Dans chaque page web, les propriétés d’espacement du texte peuvent-elles être redéfinies par l’utilisateur sans perte de contenu ou de fonctionnalité (hors cas particuliers) ?</v>
      </c>
      <c r="D71" s="95" t="str">
        <f>IF('P01'!F71="O",'P01'!D71,"NT")</f>
        <v>C</v>
      </c>
      <c r="E71" s="10" t="s">
        <v>302</v>
      </c>
      <c r="F71" s="94"/>
      <c r="G71" s="94"/>
      <c r="H71" s="97"/>
      <c r="I71" s="97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</row>
    <row r="72" ht="30.0" customHeight="1">
      <c r="A72" s="22"/>
      <c r="B72" s="93" t="str">
        <f>'Critères'!B71</f>
        <v>10.13</v>
      </c>
      <c r="C72" s="94" t="str">
        <f>'Critères'!C71</f>
        <v>Dans chaque page web, les contenus additionnels apparaissant à la prise de focus ou au survol d’un composant d’interface sont-ils contrôlables par l’utilisateur (hors cas particuliers) ?</v>
      </c>
      <c r="D72" s="95" t="str">
        <f>IF('P01'!F72="O",'P01'!D72,"NT")</f>
        <v>NA</v>
      </c>
      <c r="E72" s="10" t="s">
        <v>302</v>
      </c>
      <c r="F72" s="94"/>
      <c r="G72" s="94"/>
      <c r="H72" s="97"/>
      <c r="I72" s="97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</row>
    <row r="73" ht="30.0" customHeight="1">
      <c r="A73" s="87"/>
      <c r="B73" s="93" t="str">
        <f>'Critères'!B72</f>
        <v>10.14</v>
      </c>
      <c r="C73" s="94" t="str">
        <f>'Critères'!C72</f>
        <v>Dans chaque page web, les contenus additionnels apparaissant via les styles CSS uniquement peuvent-ils être rendus visibles au clavier et par tout dispositif de pointage ?</v>
      </c>
      <c r="D73" s="95" t="str">
        <f>IF('P01'!F73="O",'P01'!D73,"NT")</f>
        <v>NA</v>
      </c>
      <c r="E73" s="10" t="s">
        <v>302</v>
      </c>
      <c r="F73" s="94"/>
      <c r="G73" s="94"/>
      <c r="H73" s="97"/>
      <c r="I73" s="97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</row>
    <row r="74" ht="30.0" customHeight="1">
      <c r="A74" s="80" t="str">
        <f>'Critères'!$A$73</f>
        <v>FORMULAIRES</v>
      </c>
      <c r="B74" s="93" t="str">
        <f>'Critères'!B73</f>
        <v>11.1</v>
      </c>
      <c r="C74" s="94" t="str">
        <f>'Critères'!C73</f>
        <v>Chaque champ de formulaire a-t-il une étiquette ?</v>
      </c>
      <c r="D74" s="98" t="s">
        <v>65</v>
      </c>
      <c r="E74" s="10" t="s">
        <v>302</v>
      </c>
      <c r="F74" s="94"/>
      <c r="G74" s="94"/>
      <c r="H74" s="97"/>
      <c r="I74" s="97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</row>
    <row r="75" ht="30.0" customHeight="1">
      <c r="A75" s="22"/>
      <c r="B75" s="93" t="str">
        <f>'Critères'!B74</f>
        <v>11.2</v>
      </c>
      <c r="C75" s="94" t="str">
        <f>'Critères'!C74</f>
        <v>Chaque étiquette associée à un champ de formulaire est-elle pertinente (hors cas particuliers) ?</v>
      </c>
      <c r="D75" s="95" t="str">
        <f>IF('P01'!F75="O",'P01'!D75,"NT")</f>
        <v>NA</v>
      </c>
      <c r="E75" s="10" t="s">
        <v>302</v>
      </c>
      <c r="F75" s="94"/>
      <c r="G75" s="94"/>
      <c r="H75" s="97"/>
      <c r="I75" s="97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</row>
    <row r="76" ht="30.0" customHeight="1">
      <c r="A76" s="22"/>
      <c r="B76" s="93" t="str">
        <f>'Critères'!B75</f>
        <v>11.3</v>
      </c>
      <c r="C76" s="94" t="str">
        <f>'Critères'!C75</f>
        <v>Dans chaque formulaire, chaque étiquette associée à un champ de formulaire ayant la même fonction et répété plusieurs fois dans une même page ou dans un ensemble de pages est-elle cohérente ?</v>
      </c>
      <c r="D76" s="95" t="str">
        <f>IF('P01'!F76="O",'P01'!D76,"NT")</f>
        <v>NA</v>
      </c>
      <c r="E76" s="10" t="s">
        <v>302</v>
      </c>
      <c r="F76" s="94"/>
      <c r="G76" s="94"/>
      <c r="H76" s="97"/>
      <c r="I76" s="97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</row>
    <row r="77" ht="30.0" customHeight="1">
      <c r="A77" s="22"/>
      <c r="B77" s="93" t="str">
        <f>'Critères'!B76</f>
        <v>11.4</v>
      </c>
      <c r="C77" s="94" t="str">
        <f>'Critères'!C76</f>
        <v>Dans chaque formulaire, chaque étiquette de champ et son champ associé sont-ils accolés (hors cas particuliers) ?</v>
      </c>
      <c r="D77" s="95" t="str">
        <f>IF('P01'!F77="O",'P01'!D77,"NT")</f>
        <v>NA</v>
      </c>
      <c r="E77" s="10" t="s">
        <v>302</v>
      </c>
      <c r="F77" s="94"/>
      <c r="G77" s="94"/>
      <c r="H77" s="97"/>
      <c r="I77" s="97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</row>
    <row r="78" ht="30.0" customHeight="1">
      <c r="A78" s="22"/>
      <c r="B78" s="93" t="str">
        <f>'Critères'!B77</f>
        <v>11.5</v>
      </c>
      <c r="C78" s="94" t="str">
        <f>'Critères'!C77</f>
        <v>Dans chaque formulaire, les champs de même nature sont-ils regroupés, si nécessaire ?</v>
      </c>
      <c r="D78" s="95" t="str">
        <f>IF('P01'!F78="O",'P01'!D78,"NT")</f>
        <v>NA</v>
      </c>
      <c r="E78" s="10" t="s">
        <v>302</v>
      </c>
      <c r="F78" s="94"/>
      <c r="G78" s="94"/>
      <c r="H78" s="97"/>
      <c r="I78" s="97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</row>
    <row r="79" ht="30.0" customHeight="1">
      <c r="A79" s="22"/>
      <c r="B79" s="93" t="str">
        <f>'Critères'!B78</f>
        <v>11.6</v>
      </c>
      <c r="C79" s="94" t="str">
        <f>'Critères'!C78</f>
        <v>Dans chaque formulaire, chaque regroupement de champs de même nature a-t-il une légende ?</v>
      </c>
      <c r="D79" s="95" t="str">
        <f>IF('P01'!F79="O",'P01'!D79,"NT")</f>
        <v>NA</v>
      </c>
      <c r="E79" s="10" t="s">
        <v>302</v>
      </c>
      <c r="F79" s="94"/>
      <c r="G79" s="94"/>
      <c r="H79" s="97"/>
      <c r="I79" s="97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</row>
    <row r="80" ht="30.0" customHeight="1">
      <c r="A80" s="22"/>
      <c r="B80" s="93" t="str">
        <f>'Critères'!B79</f>
        <v>11.7</v>
      </c>
      <c r="C80" s="94" t="str">
        <f>'Critères'!C79</f>
        <v>Dans chaque formulaire, chaque légende associée à un regroupement de champs de même nature est-elle pertinente ?</v>
      </c>
      <c r="D80" s="95" t="str">
        <f>IF('P01'!F80="O",'P01'!D80,"NT")</f>
        <v>NA</v>
      </c>
      <c r="E80" s="10" t="s">
        <v>302</v>
      </c>
      <c r="F80" s="94"/>
      <c r="G80" s="94"/>
      <c r="H80" s="97"/>
      <c r="I80" s="97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</row>
    <row r="81" ht="30.0" customHeight="1">
      <c r="A81" s="22"/>
      <c r="B81" s="93" t="str">
        <f>'Critères'!B80</f>
        <v>11.8</v>
      </c>
      <c r="C81" s="94" t="str">
        <f>'Critères'!C80</f>
        <v>Dans chaque formulaire, les items de même nature d’une liste de choix sont-ils regroupées de manière pertinente ?</v>
      </c>
      <c r="D81" s="95" t="str">
        <f>IF('P01'!F81="O",'P01'!D81,"NT")</f>
        <v>NA</v>
      </c>
      <c r="E81" s="10" t="s">
        <v>302</v>
      </c>
      <c r="F81" s="94"/>
      <c r="G81" s="94"/>
      <c r="H81" s="97"/>
      <c r="I81" s="97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</row>
    <row r="82" ht="30.0" customHeight="1">
      <c r="A82" s="22"/>
      <c r="B82" s="93" t="str">
        <f>'Critères'!B81</f>
        <v>11.9</v>
      </c>
      <c r="C82" s="94" t="str">
        <f>'Critères'!C81</f>
        <v>Dans chaque formulaire, l’intitulé de chaque bouton est-il pertinent (hors cas particuliers) ?</v>
      </c>
      <c r="D82" s="95" t="str">
        <f>IF('P01'!F82="O",'P01'!D82,"NT")</f>
        <v>NA</v>
      </c>
      <c r="E82" s="10" t="s">
        <v>302</v>
      </c>
      <c r="F82" s="94"/>
      <c r="G82" s="94"/>
      <c r="H82" s="97"/>
      <c r="I82" s="97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</row>
    <row r="83" ht="30.0" customHeight="1">
      <c r="A83" s="22"/>
      <c r="B83" s="93" t="str">
        <f>'Critères'!B82</f>
        <v>11.10</v>
      </c>
      <c r="C83" s="94" t="str">
        <f>'Critères'!C82</f>
        <v>Dans chaque formulaire, le contrôle de saisie est-il utilisé de manière pertinente (hors cas particuliers) ?</v>
      </c>
      <c r="D83" s="95" t="str">
        <f>IF('P01'!F83="O",'P01'!D83,"NT")</f>
        <v>NA</v>
      </c>
      <c r="E83" s="10" t="s">
        <v>302</v>
      </c>
      <c r="F83" s="94"/>
      <c r="G83" s="94"/>
      <c r="H83" s="97"/>
      <c r="I83" s="97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</row>
    <row r="84" ht="30.0" customHeight="1">
      <c r="A84" s="22"/>
      <c r="B84" s="93" t="str">
        <f>'Critères'!B83</f>
        <v>11.11</v>
      </c>
      <c r="C84" s="94" t="str">
        <f>'Critères'!C83</f>
        <v>Dans chaque formulaire, le contrôle de saisie est-il accompagné, si nécessaire, de suggestions facilitant la correction des erreurs de saisie ?</v>
      </c>
      <c r="D84" s="95" t="str">
        <f>IF('P01'!F84="O",'P01'!D84,"NT")</f>
        <v>NA</v>
      </c>
      <c r="E84" s="10" t="s">
        <v>302</v>
      </c>
      <c r="F84" s="94"/>
      <c r="G84" s="94"/>
      <c r="H84" s="97"/>
      <c r="I84" s="97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</row>
    <row r="85" ht="30.0" customHeight="1">
      <c r="A85" s="22"/>
      <c r="B85" s="93" t="str">
        <f>'Critères'!B84</f>
        <v>11.12</v>
      </c>
      <c r="C85" s="94" t="str">
        <f>'Critères'!C84</f>
        <v>Pour chaque formulaire qui modifie ou supprime des données, ou qui transmet des réponses à un test ou à un examen, ou dont la validation a des conséquences financières ou juridiques, les données saisies peuvent-elles être modifiées, mises à jour ou récupérées par l’utilisateur ?</v>
      </c>
      <c r="D85" s="95" t="str">
        <f>IF('P01'!F85="O",'P01'!D85,"NT")</f>
        <v>NA</v>
      </c>
      <c r="E85" s="10" t="s">
        <v>302</v>
      </c>
      <c r="F85" s="94"/>
      <c r="G85" s="94"/>
      <c r="H85" s="97"/>
      <c r="I85" s="97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</row>
    <row r="86" ht="30.0" customHeight="1">
      <c r="A86" s="87"/>
      <c r="B86" s="93" t="str">
        <f>'Critères'!B85</f>
        <v>11.13</v>
      </c>
      <c r="C86" s="94" t="str">
        <f>'Critères'!C85</f>
        <v>La finalité d’un champ de saisie peut-elle être déduite pour faciliter le remplissage automatique des champs avec les données de l’utilisateur ?</v>
      </c>
      <c r="D86" s="95" t="str">
        <f>IF('P01'!F86="O",'P01'!D86,"NT")</f>
        <v>NA</v>
      </c>
      <c r="E86" s="10" t="s">
        <v>302</v>
      </c>
      <c r="F86" s="94"/>
      <c r="G86" s="94"/>
      <c r="H86" s="97"/>
      <c r="I86" s="97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</row>
    <row r="87" ht="30.0" customHeight="1">
      <c r="A87" s="80" t="str">
        <f>'Critères'!$A$86</f>
        <v>NAVIGATION</v>
      </c>
      <c r="B87" s="93" t="str">
        <f>'Critères'!B86</f>
        <v>12.1</v>
      </c>
      <c r="C87" s="94" t="str">
        <f>'Critères'!C86</f>
        <v>Chaque ensemble de pages dispose-t-il de deux systèmes de navigation différents, au moins (hors cas particuliers) ?</v>
      </c>
      <c r="D87" s="95" t="str">
        <f>IF('P01'!F87="O",'P01'!D87,"NT")</f>
        <v>C</v>
      </c>
      <c r="E87" s="10" t="s">
        <v>302</v>
      </c>
      <c r="F87" s="94"/>
      <c r="G87" s="94"/>
      <c r="H87" s="97"/>
      <c r="I87" s="97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</row>
    <row r="88" ht="30.0" customHeight="1">
      <c r="A88" s="22"/>
      <c r="B88" s="93" t="str">
        <f>'Critères'!B87</f>
        <v>12.2</v>
      </c>
      <c r="C88" s="94" t="str">
        <f>'Critères'!C87</f>
        <v>Dans chaque ensemble de pages, le menu et les barres de navigation sont-ils toujours à la même place (hors cas particuliers) ?</v>
      </c>
      <c r="D88" s="95" t="str">
        <f>IF('P01'!F88="O",'P01'!D88,"NT")</f>
        <v>C</v>
      </c>
      <c r="E88" s="10" t="s">
        <v>302</v>
      </c>
      <c r="F88" s="94"/>
      <c r="G88" s="94"/>
      <c r="H88" s="97"/>
      <c r="I88" s="97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</row>
    <row r="89" ht="30.0" customHeight="1">
      <c r="A89" s="22"/>
      <c r="B89" s="93" t="str">
        <f>'Critères'!B88</f>
        <v>12.3</v>
      </c>
      <c r="C89" s="94" t="str">
        <f>'Critères'!C88</f>
        <v>La page « plan du site » est-elle pertinente ?</v>
      </c>
      <c r="D89" s="95" t="str">
        <f>IF('P01'!F89="O",'P01'!D89,"NT")</f>
        <v>C</v>
      </c>
      <c r="E89" s="10" t="s">
        <v>302</v>
      </c>
      <c r="F89" s="94"/>
      <c r="G89" s="94"/>
      <c r="H89" s="97"/>
      <c r="I89" s="97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</row>
    <row r="90" ht="30.0" customHeight="1">
      <c r="A90" s="22"/>
      <c r="B90" s="93" t="str">
        <f>'Critères'!B89</f>
        <v>12.4</v>
      </c>
      <c r="C90" s="94" t="str">
        <f>'Critères'!C89</f>
        <v>Dans chaque ensemble de pages, la page « plan du site » est-elle atteignable de manière identique ?</v>
      </c>
      <c r="D90" s="95" t="str">
        <f>IF('P01'!F90="O",'P01'!D90,"NT")</f>
        <v>C</v>
      </c>
      <c r="E90" s="10" t="s">
        <v>302</v>
      </c>
      <c r="F90" s="94"/>
      <c r="G90" s="94"/>
      <c r="H90" s="97"/>
      <c r="I90" s="97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</row>
    <row r="91" ht="30.0" customHeight="1">
      <c r="A91" s="22"/>
      <c r="B91" s="93" t="str">
        <f>'Critères'!B90</f>
        <v>12.5</v>
      </c>
      <c r="C91" s="94" t="str">
        <f>'Critères'!C90</f>
        <v>Dans chaque ensemble de pages, le moteur de recherche est-il atteignable de manière identique ?</v>
      </c>
      <c r="D91" s="95" t="str">
        <f>IF('P01'!F91="O",'P01'!D91,"NT")</f>
        <v>C</v>
      </c>
      <c r="E91" s="10" t="s">
        <v>302</v>
      </c>
      <c r="F91" s="94"/>
      <c r="G91" s="94"/>
      <c r="H91" s="97"/>
      <c r="I91" s="97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</row>
    <row r="92" ht="30.0" customHeight="1">
      <c r="A92" s="22"/>
      <c r="B92" s="93" t="str">
        <f>'Critères'!B91</f>
        <v>12.6</v>
      </c>
      <c r="C92" s="94" t="str">
        <f>'Critères'!C91</f>
        <v>Les zones de regroupement de contenus présentes dans plusieurs pages web (zones d’en-tête, de navigation principale, de contenu principal, de pied de page et de moteur de recherche) peuvent-elles être atteintes ou évitées ?</v>
      </c>
      <c r="D92" s="95" t="str">
        <f>IF('P01'!F92="O",'P01'!D92,"NT")</f>
        <v>C</v>
      </c>
      <c r="E92" s="10" t="s">
        <v>302</v>
      </c>
      <c r="F92" s="94"/>
      <c r="G92" s="94"/>
      <c r="H92" s="97"/>
      <c r="I92" s="97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</row>
    <row r="93" ht="30.0" customHeight="1">
      <c r="A93" s="22"/>
      <c r="B93" s="93" t="str">
        <f>'Critères'!B92</f>
        <v>12.7</v>
      </c>
      <c r="C93" s="94" t="str">
        <f>'Critères'!C92</f>
        <v>Dans chaque page web, un lien d’évitement ou d’accès rapide à la zone de contenu principal est-il présent (hors cas particuliers) ?</v>
      </c>
      <c r="D93" s="95" t="str">
        <f>IF('P01'!F93="O",'P01'!D93,"NT")</f>
        <v>C</v>
      </c>
      <c r="E93" s="10" t="s">
        <v>302</v>
      </c>
      <c r="F93" s="94"/>
      <c r="G93" s="94"/>
      <c r="H93" s="97"/>
      <c r="I93" s="97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</row>
    <row r="94" ht="30.0" customHeight="1">
      <c r="A94" s="22"/>
      <c r="B94" s="93" t="str">
        <f>'Critères'!B93</f>
        <v>12.8</v>
      </c>
      <c r="C94" s="94" t="str">
        <f>'Critères'!C93</f>
        <v>Dans chaque page web, l’ordre de tabulation est-il cohérent ?</v>
      </c>
      <c r="D94" s="98" t="s">
        <v>61</v>
      </c>
      <c r="E94" s="10" t="s">
        <v>302</v>
      </c>
      <c r="F94" s="94"/>
      <c r="G94" s="94"/>
      <c r="H94" s="97"/>
      <c r="I94" s="97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</row>
    <row r="95" ht="30.0" customHeight="1">
      <c r="A95" s="22"/>
      <c r="B95" s="93" t="str">
        <f>'Critères'!B94</f>
        <v>12.9</v>
      </c>
      <c r="C95" s="94" t="str">
        <f>'Critères'!C94</f>
        <v>Dans chaque page web, la navigation ne doit pas contenir de piège au clavier. Cette règle est-elle respectée ?</v>
      </c>
      <c r="D95" s="95" t="str">
        <f>IF('P01'!F95="O",'P01'!D95,"NT")</f>
        <v>C</v>
      </c>
      <c r="E95" s="10" t="s">
        <v>302</v>
      </c>
      <c r="F95" s="94"/>
      <c r="G95" s="94"/>
      <c r="H95" s="97"/>
      <c r="I95" s="97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</row>
    <row r="96" ht="30.0" customHeight="1">
      <c r="A96" s="22"/>
      <c r="B96" s="93" t="str">
        <f>'Critères'!B95</f>
        <v>12.10</v>
      </c>
      <c r="C96" s="94" t="str">
        <f>'Critères'!C95</f>
        <v>Dans chaque page web, les raccourcis clavier n’utilisant qu’une seule touche (lettre minuscule ou majuscule, ponctuation, chiffre ou symbole) sont-ils contrôlables par l’utilisateur ?</v>
      </c>
      <c r="D96" s="95" t="str">
        <f>IF('P01'!F96="O",'P01'!D96,"NT")</f>
        <v>NA</v>
      </c>
      <c r="E96" s="10" t="s">
        <v>302</v>
      </c>
      <c r="F96" s="94"/>
      <c r="G96" s="94"/>
      <c r="H96" s="97"/>
      <c r="I96" s="97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</row>
    <row r="97" ht="30.0" customHeight="1">
      <c r="A97" s="87"/>
      <c r="B97" s="93" t="str">
        <f>'Critères'!B96</f>
        <v>12.11</v>
      </c>
      <c r="C97" s="94" t="str">
        <f>'Critères'!C96</f>
        <v>Dans chaque page web, les contenus additionnels apparaissant au survol, à la prise de focus ou à l’activation d’un composant d’interface sont-ils si nécessaire atteignables au clavier ?</v>
      </c>
      <c r="D97" s="95" t="str">
        <f>IF('P01'!F97="O",'P01'!D97,"NT")</f>
        <v>NA</v>
      </c>
      <c r="E97" s="10" t="s">
        <v>302</v>
      </c>
      <c r="F97" s="94"/>
      <c r="G97" s="94"/>
      <c r="H97" s="97"/>
      <c r="I97" s="97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</row>
    <row r="98" ht="30.0" customHeight="1">
      <c r="A98" s="80" t="str">
        <f>'Critères'!$A$97</f>
        <v>CONSULTATION</v>
      </c>
      <c r="B98" s="93" t="str">
        <f>'Critères'!B97</f>
        <v>13.1</v>
      </c>
      <c r="C98" s="94" t="str">
        <f>'Critères'!C97</f>
        <v>Pour chaque page web, l’utilisateur a-t-il le contrôle de chaque limite de temps modifiant le contenu (hors cas particuliers) ?</v>
      </c>
      <c r="D98" s="95" t="str">
        <f>IF('P01'!F98="O",'P01'!D98,"NT")</f>
        <v>NA</v>
      </c>
      <c r="E98" s="10" t="s">
        <v>302</v>
      </c>
      <c r="F98" s="94"/>
      <c r="G98" s="94"/>
      <c r="H98" s="97"/>
      <c r="I98" s="97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</row>
    <row r="99" ht="30.0" customHeight="1">
      <c r="A99" s="22"/>
      <c r="B99" s="93" t="str">
        <f>'Critères'!B98</f>
        <v>13.2</v>
      </c>
      <c r="C99" s="94" t="str">
        <f>'Critères'!C98</f>
        <v>Dans chaque page web, l’ouverture d’une nouvelle fenêtre ne doit pas être déclenchée sans action de l’utilisateur. Cette règle est-elle respectée ?</v>
      </c>
      <c r="D99" s="95" t="str">
        <f>IF('P01'!F99="O",'P01'!D99,"NT")</f>
        <v>C</v>
      </c>
      <c r="E99" s="10" t="s">
        <v>302</v>
      </c>
      <c r="F99" s="94"/>
      <c r="G99" s="94"/>
      <c r="H99" s="97"/>
      <c r="I99" s="97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</row>
    <row r="100" ht="30.0" customHeight="1">
      <c r="A100" s="22"/>
      <c r="B100" s="93" t="str">
        <f>'Critères'!B99</f>
        <v>13.3</v>
      </c>
      <c r="C100" s="94" t="str">
        <f>'Critères'!C99</f>
        <v>Dans chaque page web, chaque document bureautique en téléchargement possède-t-il, si nécessaire, une version accessible (hors cas particuliers) ?</v>
      </c>
      <c r="D100" s="95" t="str">
        <f>IF('P01'!F100="O",'P01'!D100,"NT")</f>
        <v>NA</v>
      </c>
      <c r="E100" s="10" t="s">
        <v>302</v>
      </c>
      <c r="F100" s="94"/>
      <c r="G100" s="94"/>
      <c r="H100" s="97"/>
      <c r="I100" s="97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</row>
    <row r="101" ht="30.0" customHeight="1">
      <c r="A101" s="22"/>
      <c r="B101" s="93" t="str">
        <f>'Critères'!B100</f>
        <v>13.4</v>
      </c>
      <c r="C101" s="94" t="str">
        <f>'Critères'!C100</f>
        <v>Pour chaque document bureautique ayant une version accessible, cette version offre-t-elle la même information ?</v>
      </c>
      <c r="D101" s="95" t="str">
        <f>IF('P01'!F101="O",'P01'!D101,"NT")</f>
        <v>NA</v>
      </c>
      <c r="E101" s="10" t="s">
        <v>302</v>
      </c>
      <c r="F101" s="94"/>
      <c r="G101" s="94"/>
      <c r="H101" s="97"/>
      <c r="I101" s="97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</row>
    <row r="102" ht="30.0" customHeight="1">
      <c r="A102" s="22"/>
      <c r="B102" s="93" t="str">
        <f>'Critères'!B101</f>
        <v>13.5</v>
      </c>
      <c r="C102" s="94" t="str">
        <f>'Critères'!C101</f>
        <v>Dans chaque page web, chaque contenu cryptique (art ASCII, émoticon, syntaxe cryptique) a-t-il une alternative ?</v>
      </c>
      <c r="D102" s="95" t="str">
        <f>IF('P01'!F102="O",'P01'!D102,"NT")</f>
        <v>NA</v>
      </c>
      <c r="E102" s="10" t="s">
        <v>302</v>
      </c>
      <c r="F102" s="94"/>
      <c r="G102" s="94"/>
      <c r="H102" s="97"/>
      <c r="I102" s="97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</row>
    <row r="103" ht="30.0" customHeight="1">
      <c r="A103" s="22"/>
      <c r="B103" s="93" t="str">
        <f>'Critères'!B102</f>
        <v>13.6</v>
      </c>
      <c r="C103" s="94" t="str">
        <f>'Critères'!C102</f>
        <v>Dans chaque page web, pour chaque contenu cryptique (art ASCII, émoticon, syntaxe cryptique) ayant une alternative, cette alternative est-elle pertinente ?</v>
      </c>
      <c r="D103" s="95" t="str">
        <f>IF('P01'!F103="O",'P01'!D103,"NT")</f>
        <v>NA</v>
      </c>
      <c r="E103" s="10" t="s">
        <v>302</v>
      </c>
      <c r="F103" s="94"/>
      <c r="G103" s="94"/>
      <c r="H103" s="97"/>
      <c r="I103" s="97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</row>
    <row r="104" ht="30.0" customHeight="1">
      <c r="A104" s="22"/>
      <c r="B104" s="93" t="str">
        <f>'Critères'!B103</f>
        <v>13.7</v>
      </c>
      <c r="C104" s="94" t="str">
        <f>'Critères'!C103</f>
        <v>Dans chaque page web, les changements brusques de luminosité ou les effets de flash sont-ils correctement utilisés ?</v>
      </c>
      <c r="D104" s="95" t="str">
        <f>IF('P01'!F104="O",'P01'!D104,"NT")</f>
        <v>NA</v>
      </c>
      <c r="E104" s="10" t="s">
        <v>302</v>
      </c>
      <c r="F104" s="94"/>
      <c r="G104" s="94"/>
      <c r="H104" s="97"/>
      <c r="I104" s="97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</row>
    <row r="105" ht="30.0" customHeight="1">
      <c r="A105" s="22"/>
      <c r="B105" s="93" t="str">
        <f>'Critères'!B104</f>
        <v>13.8</v>
      </c>
      <c r="C105" s="94" t="str">
        <f>'Critères'!C104</f>
        <v>Dans chaque page web, chaque contenu en mouvement ou clignotant est-il contrôlable par l’utilisateur ?</v>
      </c>
      <c r="D105" s="95" t="str">
        <f>IF('P01'!F105="O",'P01'!D105,"NT")</f>
        <v>NA</v>
      </c>
      <c r="E105" s="10" t="s">
        <v>302</v>
      </c>
      <c r="F105" s="94"/>
      <c r="G105" s="94"/>
      <c r="H105" s="97"/>
      <c r="I105" s="97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</row>
    <row r="106" ht="30.0" customHeight="1">
      <c r="A106" s="22"/>
      <c r="B106" s="93" t="str">
        <f>'Critères'!B105</f>
        <v>13.9</v>
      </c>
      <c r="C106" s="94" t="str">
        <f>'Critères'!C105</f>
        <v>Dans chaque page web, le contenu proposé est-il consultable quelle que soit l’orientation de l’écran (portrait ou paysage) (hors cas particuliers) ?</v>
      </c>
      <c r="D106" s="95" t="str">
        <f>IF('P01'!F106="O",'P01'!D106,"NT")</f>
        <v>C</v>
      </c>
      <c r="E106" s="10" t="s">
        <v>302</v>
      </c>
      <c r="F106" s="94"/>
      <c r="G106" s="94"/>
      <c r="H106" s="97"/>
      <c r="I106" s="97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</row>
    <row r="107" ht="30.0" customHeight="1">
      <c r="A107" s="22"/>
      <c r="B107" s="93" t="str">
        <f>'Critères'!B106</f>
        <v>13.10</v>
      </c>
      <c r="C107" s="94" t="str">
        <f>'Critères'!C106</f>
        <v>Dans chaque page web, les fonctionnalités utilisables ou disponibles au moyen d’un geste complexe peuvent-elles être également disponibles au moyen d’un geste simple (hors cas particuliers) ?</v>
      </c>
      <c r="D107" s="95" t="str">
        <f>IF('P01'!F107="O",'P01'!D107,"NT")</f>
        <v>NA</v>
      </c>
      <c r="E107" s="10" t="s">
        <v>302</v>
      </c>
      <c r="F107" s="94"/>
      <c r="G107" s="94"/>
      <c r="H107" s="97"/>
      <c r="I107" s="97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</row>
    <row r="108" ht="30.0" customHeight="1">
      <c r="A108" s="22"/>
      <c r="B108" s="93" t="str">
        <f>'Critères'!B107</f>
        <v>13.11</v>
      </c>
      <c r="C108" s="94" t="str">
        <f>'Critères'!C107</f>
        <v>Dans chaque page web, les actions déclenchées au moyen d’un dispositif de pointage sur un point unique de l’écran peuvent-elles faire l’objet d’une annulation (hors cas particuliers) ?</v>
      </c>
      <c r="D108" s="95" t="str">
        <f>IF('P01'!F108="O",'P01'!D108,"NT")</f>
        <v>C</v>
      </c>
      <c r="E108" s="10" t="s">
        <v>302</v>
      </c>
      <c r="F108" s="94"/>
      <c r="G108" s="94"/>
      <c r="H108" s="97"/>
      <c r="I108" s="97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</row>
    <row r="109" ht="30.0" customHeight="1">
      <c r="A109" s="87"/>
      <c r="B109" s="93" t="str">
        <f>'Critères'!B108</f>
        <v>13.12</v>
      </c>
      <c r="C109" s="94" t="str">
        <f>'Critères'!C108</f>
        <v>Dans chaque page web, les fonctionnalités qui impliquent un mouvement de l’appareil ou vers l’appareil peuvent-elles être satisfaites de manière alternative (hors cas particuliers) ?</v>
      </c>
      <c r="D109" s="95" t="str">
        <f>IF('P01'!F109="O",'P01'!D109,"NT")</f>
        <v>NA</v>
      </c>
      <c r="E109" s="96" t="s">
        <v>302</v>
      </c>
      <c r="F109" s="94"/>
      <c r="G109" s="94"/>
      <c r="H109" s="97"/>
      <c r="I109" s="97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</row>
    <row r="110" ht="15.75" customHeight="1">
      <c r="A110" s="4"/>
      <c r="B110" s="75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</row>
    <row r="111" ht="15.75" customHeight="1">
      <c r="A111" s="4"/>
      <c r="B111" s="75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</row>
    <row r="112" ht="15.75" customHeight="1">
      <c r="A112" s="4"/>
      <c r="B112" s="75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</row>
    <row r="113" ht="15.75" customHeight="1">
      <c r="A113" s="4"/>
      <c r="B113" s="75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</row>
    <row r="114" ht="15.75" customHeight="1">
      <c r="A114" s="4"/>
      <c r="B114" s="75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</row>
    <row r="115" ht="15.75" customHeight="1">
      <c r="A115" s="4"/>
      <c r="B115" s="75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</row>
    <row r="116" ht="15.75" customHeight="1">
      <c r="A116" s="4"/>
      <c r="B116" s="75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</row>
    <row r="117" ht="15.75" customHeight="1">
      <c r="A117" s="4"/>
      <c r="B117" s="75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</row>
    <row r="118" ht="15.75" customHeight="1">
      <c r="A118" s="4"/>
      <c r="B118" s="75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</row>
    <row r="119" ht="15.75" customHeight="1">
      <c r="A119" s="4"/>
      <c r="B119" s="75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</row>
    <row r="120" ht="15.75" customHeight="1">
      <c r="A120" s="4"/>
      <c r="B120" s="75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</row>
    <row r="121" ht="15.75" customHeight="1">
      <c r="A121" s="4"/>
      <c r="B121" s="75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</row>
    <row r="122" ht="15.75" customHeight="1">
      <c r="A122" s="4"/>
      <c r="B122" s="75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</row>
    <row r="123" ht="15.75" customHeight="1">
      <c r="A123" s="4"/>
      <c r="B123" s="75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</row>
    <row r="124" ht="15.75" customHeight="1">
      <c r="A124" s="4"/>
      <c r="B124" s="75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</row>
    <row r="125" ht="15.75" customHeight="1">
      <c r="A125" s="4"/>
      <c r="B125" s="75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</row>
    <row r="126" ht="15.75" customHeight="1">
      <c r="A126" s="4"/>
      <c r="B126" s="75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</row>
    <row r="127" ht="15.75" customHeight="1">
      <c r="A127" s="4"/>
      <c r="B127" s="75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</row>
    <row r="128" ht="15.75" customHeight="1">
      <c r="A128" s="4"/>
      <c r="B128" s="75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</row>
    <row r="129" ht="15.75" customHeight="1">
      <c r="A129" s="4"/>
      <c r="B129" s="75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</row>
    <row r="130" ht="15.75" customHeight="1">
      <c r="A130" s="4"/>
      <c r="B130" s="75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</row>
    <row r="131" ht="15.75" customHeight="1">
      <c r="A131" s="4"/>
      <c r="B131" s="75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</row>
    <row r="132" ht="15.75" customHeight="1">
      <c r="A132" s="4"/>
      <c r="B132" s="75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</row>
    <row r="133" ht="15.75" customHeight="1">
      <c r="A133" s="4"/>
      <c r="B133" s="75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</row>
    <row r="134" ht="15.75" customHeight="1">
      <c r="A134" s="4"/>
      <c r="B134" s="75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</row>
    <row r="135" ht="15.75" customHeight="1">
      <c r="A135" s="4"/>
      <c r="B135" s="75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</row>
    <row r="136" ht="15.75" customHeight="1">
      <c r="A136" s="4"/>
      <c r="B136" s="75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</row>
    <row r="137" ht="15.75" customHeight="1">
      <c r="A137" s="4"/>
      <c r="B137" s="75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</row>
    <row r="138" ht="15.75" customHeight="1">
      <c r="A138" s="4"/>
      <c r="B138" s="75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</row>
    <row r="139" ht="15.75" customHeight="1">
      <c r="A139" s="4"/>
      <c r="B139" s="75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</row>
    <row r="140" ht="15.75" customHeight="1">
      <c r="A140" s="4"/>
      <c r="B140" s="75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</row>
    <row r="141" ht="15.75" customHeight="1">
      <c r="A141" s="4"/>
      <c r="B141" s="75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</row>
    <row r="142" ht="15.75" customHeight="1">
      <c r="A142" s="4"/>
      <c r="B142" s="75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</row>
    <row r="143" ht="15.75" customHeight="1">
      <c r="A143" s="4"/>
      <c r="B143" s="75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</row>
    <row r="144" ht="15.75" customHeight="1">
      <c r="A144" s="4"/>
      <c r="B144" s="75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</row>
    <row r="145" ht="15.75" customHeight="1">
      <c r="A145" s="4"/>
      <c r="B145" s="75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</row>
    <row r="146" ht="15.75" customHeight="1">
      <c r="A146" s="4"/>
      <c r="B146" s="75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</row>
    <row r="147" ht="15.75" customHeight="1">
      <c r="A147" s="4"/>
      <c r="B147" s="75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</row>
    <row r="148" ht="15.75" customHeight="1">
      <c r="A148" s="4"/>
      <c r="B148" s="75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</row>
    <row r="149" ht="15.75" customHeight="1">
      <c r="A149" s="4"/>
      <c r="B149" s="75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</row>
    <row r="150" ht="15.75" customHeight="1">
      <c r="A150" s="4"/>
      <c r="B150" s="75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</row>
    <row r="151" ht="15.75" customHeight="1">
      <c r="A151" s="4"/>
      <c r="B151" s="75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</row>
    <row r="152" ht="15.75" customHeight="1">
      <c r="A152" s="4"/>
      <c r="B152" s="75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</row>
    <row r="153" ht="15.75" customHeight="1">
      <c r="A153" s="4"/>
      <c r="B153" s="75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</row>
    <row r="154" ht="15.75" customHeight="1">
      <c r="A154" s="4"/>
      <c r="B154" s="75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</row>
    <row r="155" ht="15.75" customHeight="1">
      <c r="A155" s="4"/>
      <c r="B155" s="75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</row>
    <row r="156" ht="15.75" customHeight="1">
      <c r="A156" s="4"/>
      <c r="B156" s="75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</row>
    <row r="157" ht="15.75" customHeight="1">
      <c r="A157" s="4"/>
      <c r="B157" s="75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</row>
    <row r="158" ht="15.75" customHeight="1">
      <c r="A158" s="4"/>
      <c r="B158" s="75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</row>
    <row r="159" ht="15.75" customHeight="1">
      <c r="A159" s="4"/>
      <c r="B159" s="75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</row>
    <row r="160" ht="15.75" customHeight="1">
      <c r="A160" s="4"/>
      <c r="B160" s="75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</row>
    <row r="161" ht="15.75" customHeight="1">
      <c r="A161" s="4"/>
      <c r="B161" s="75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</row>
    <row r="162" ht="15.75" customHeight="1">
      <c r="A162" s="4"/>
      <c r="B162" s="75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</row>
    <row r="163" ht="15.75" customHeight="1">
      <c r="A163" s="4"/>
      <c r="B163" s="75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</row>
    <row r="164" ht="15.75" customHeight="1">
      <c r="A164" s="4"/>
      <c r="B164" s="75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</row>
    <row r="165" ht="15.75" customHeight="1">
      <c r="A165" s="4"/>
      <c r="B165" s="75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</row>
    <row r="166" ht="15.75" customHeight="1">
      <c r="A166" s="4"/>
      <c r="B166" s="75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</row>
    <row r="167" ht="15.75" customHeight="1">
      <c r="A167" s="4"/>
      <c r="B167" s="75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</row>
    <row r="168" ht="15.75" customHeight="1">
      <c r="A168" s="4"/>
      <c r="B168" s="75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</row>
    <row r="169" ht="15.75" customHeight="1">
      <c r="A169" s="4"/>
      <c r="B169" s="75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</row>
    <row r="170" ht="15.75" customHeight="1">
      <c r="A170" s="4"/>
      <c r="B170" s="75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</row>
    <row r="171" ht="15.75" customHeight="1">
      <c r="A171" s="4"/>
      <c r="B171" s="75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</row>
    <row r="172" ht="15.75" customHeight="1">
      <c r="A172" s="4"/>
      <c r="B172" s="75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</row>
    <row r="173" ht="15.75" customHeight="1">
      <c r="A173" s="4"/>
      <c r="B173" s="75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</row>
    <row r="174" ht="15.75" customHeight="1">
      <c r="A174" s="4"/>
      <c r="B174" s="75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</row>
    <row r="175" ht="15.75" customHeight="1">
      <c r="A175" s="4"/>
      <c r="B175" s="75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</row>
    <row r="176" ht="15.75" customHeight="1">
      <c r="A176" s="4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</row>
    <row r="177" ht="15.75" customHeight="1">
      <c r="A177" s="4"/>
      <c r="B177" s="75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</row>
    <row r="178" ht="15.75" customHeight="1">
      <c r="A178" s="4"/>
      <c r="B178" s="75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</row>
    <row r="179" ht="15.75" customHeight="1">
      <c r="A179" s="4"/>
      <c r="B179" s="75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</row>
    <row r="180" ht="15.75" customHeight="1">
      <c r="A180" s="4"/>
      <c r="B180" s="75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</row>
    <row r="181" ht="15.75" customHeight="1">
      <c r="A181" s="4"/>
      <c r="B181" s="75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</row>
    <row r="182" ht="15.75" customHeight="1">
      <c r="A182" s="4"/>
      <c r="B182" s="75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</row>
    <row r="183" ht="15.75" customHeight="1">
      <c r="A183" s="4"/>
      <c r="B183" s="75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</row>
    <row r="184" ht="15.75" customHeight="1">
      <c r="A184" s="4"/>
      <c r="B184" s="75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</row>
    <row r="185" ht="15.75" customHeight="1">
      <c r="A185" s="4"/>
      <c r="B185" s="75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</row>
    <row r="186" ht="15.75" customHeight="1">
      <c r="A186" s="4"/>
      <c r="B186" s="75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</row>
    <row r="187" ht="15.75" customHeight="1">
      <c r="A187" s="4"/>
      <c r="B187" s="75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</row>
    <row r="188" ht="15.75" customHeight="1">
      <c r="A188" s="4"/>
      <c r="B188" s="75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</row>
    <row r="189" ht="15.75" customHeight="1">
      <c r="A189" s="4"/>
      <c r="B189" s="75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</row>
    <row r="190" ht="15.75" customHeight="1">
      <c r="A190" s="4"/>
      <c r="B190" s="75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</row>
    <row r="191" ht="15.75" customHeight="1">
      <c r="A191" s="4"/>
      <c r="B191" s="75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</row>
    <row r="192" ht="15.75" customHeight="1">
      <c r="A192" s="4"/>
      <c r="B192" s="75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</row>
    <row r="193" ht="15.75" customHeight="1">
      <c r="A193" s="4"/>
      <c r="B193" s="75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</row>
    <row r="194" ht="15.75" customHeight="1">
      <c r="A194" s="4"/>
      <c r="B194" s="75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</row>
    <row r="195" ht="15.75" customHeight="1">
      <c r="A195" s="4"/>
      <c r="B195" s="75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</row>
    <row r="196" ht="15.75" customHeight="1">
      <c r="A196" s="4"/>
      <c r="B196" s="75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</row>
    <row r="197" ht="15.75" customHeight="1">
      <c r="A197" s="4"/>
      <c r="B197" s="75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</row>
    <row r="198" ht="15.75" customHeight="1">
      <c r="A198" s="4"/>
      <c r="B198" s="75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</row>
    <row r="199" ht="15.75" customHeight="1">
      <c r="A199" s="4"/>
      <c r="B199" s="75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</row>
    <row r="200" ht="15.75" customHeight="1">
      <c r="A200" s="4"/>
      <c r="B200" s="75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</row>
    <row r="201" ht="15.75" customHeight="1">
      <c r="A201" s="4"/>
      <c r="B201" s="75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</row>
    <row r="202" ht="15.75" customHeight="1">
      <c r="A202" s="4"/>
      <c r="B202" s="75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</row>
    <row r="203" ht="15.75" customHeight="1">
      <c r="A203" s="4"/>
      <c r="B203" s="75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</row>
    <row r="204" ht="15.75" customHeight="1">
      <c r="A204" s="4"/>
      <c r="B204" s="75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</row>
    <row r="205" ht="15.75" customHeight="1">
      <c r="A205" s="4"/>
      <c r="B205" s="75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</row>
    <row r="206" ht="15.75" customHeight="1">
      <c r="A206" s="4"/>
      <c r="B206" s="75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</row>
    <row r="207" ht="15.75" customHeight="1">
      <c r="A207" s="4"/>
      <c r="B207" s="75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</row>
    <row r="208" ht="15.75" customHeight="1">
      <c r="A208" s="4"/>
      <c r="B208" s="75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</row>
    <row r="209" ht="15.75" customHeight="1">
      <c r="A209" s="4"/>
      <c r="B209" s="75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</row>
    <row r="210" ht="15.75" customHeight="1">
      <c r="A210" s="4"/>
      <c r="B210" s="75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</row>
    <row r="211" ht="15.75" customHeight="1">
      <c r="A211" s="4"/>
      <c r="B211" s="75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</row>
    <row r="212" ht="15.75" customHeight="1">
      <c r="A212" s="4"/>
      <c r="B212" s="75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</row>
    <row r="213" ht="15.75" customHeight="1">
      <c r="A213" s="4"/>
      <c r="B213" s="75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</row>
    <row r="214" ht="15.75" customHeight="1">
      <c r="A214" s="4"/>
      <c r="B214" s="75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</row>
    <row r="215" ht="15.75" customHeight="1">
      <c r="A215" s="4"/>
      <c r="B215" s="75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</row>
    <row r="216" ht="15.75" customHeight="1">
      <c r="A216" s="4"/>
      <c r="B216" s="75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</row>
    <row r="217" ht="15.75" customHeight="1">
      <c r="A217" s="4"/>
      <c r="B217" s="75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</row>
    <row r="218" ht="15.75" customHeight="1">
      <c r="A218" s="4"/>
      <c r="B218" s="75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</row>
    <row r="219" ht="15.75" customHeight="1">
      <c r="A219" s="4"/>
      <c r="B219" s="75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</row>
    <row r="220" ht="15.75" customHeight="1">
      <c r="A220" s="4"/>
      <c r="B220" s="75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</row>
    <row r="221" ht="15.75" customHeight="1">
      <c r="A221" s="4"/>
      <c r="B221" s="75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</row>
    <row r="222" ht="15.75" customHeight="1">
      <c r="A222" s="4"/>
      <c r="B222" s="75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</row>
    <row r="223" ht="15.75" customHeight="1">
      <c r="A223" s="4"/>
      <c r="B223" s="75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</row>
    <row r="224" ht="15.75" customHeight="1">
      <c r="A224" s="4"/>
      <c r="B224" s="75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</row>
    <row r="225" ht="15.75" customHeight="1">
      <c r="A225" s="4"/>
      <c r="B225" s="75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</row>
    <row r="226" ht="15.75" customHeight="1">
      <c r="A226" s="4"/>
      <c r="B226" s="75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</row>
    <row r="227" ht="15.75" customHeight="1">
      <c r="A227" s="4"/>
      <c r="B227" s="75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</row>
    <row r="228" ht="15.75" customHeight="1">
      <c r="A228" s="4"/>
      <c r="B228" s="75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</row>
    <row r="229" ht="15.75" customHeight="1">
      <c r="A229" s="4"/>
      <c r="B229" s="75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</row>
    <row r="230" ht="15.75" customHeight="1">
      <c r="A230" s="4"/>
      <c r="B230" s="75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</row>
    <row r="231" ht="15.75" customHeight="1">
      <c r="A231" s="4"/>
      <c r="B231" s="75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</row>
    <row r="232" ht="15.75" customHeight="1">
      <c r="A232" s="4"/>
      <c r="B232" s="75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</row>
    <row r="233" ht="15.75" customHeight="1">
      <c r="A233" s="4"/>
      <c r="B233" s="75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</row>
    <row r="234" ht="15.75" customHeight="1">
      <c r="A234" s="4"/>
      <c r="B234" s="75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</row>
    <row r="235" ht="15.75" customHeight="1">
      <c r="A235" s="4"/>
      <c r="B235" s="75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</row>
    <row r="236" ht="15.75" customHeight="1">
      <c r="A236" s="4"/>
      <c r="B236" s="75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</row>
    <row r="237" ht="15.75" customHeight="1">
      <c r="A237" s="4"/>
      <c r="B237" s="75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</row>
    <row r="238" ht="15.75" customHeight="1">
      <c r="A238" s="4"/>
      <c r="B238" s="75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</row>
    <row r="239" ht="15.75" customHeight="1">
      <c r="A239" s="4"/>
      <c r="B239" s="75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</row>
    <row r="240" ht="15.75" customHeight="1">
      <c r="A240" s="4"/>
      <c r="B240" s="75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</row>
    <row r="241" ht="15.75" customHeight="1">
      <c r="A241" s="4"/>
      <c r="B241" s="75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</row>
    <row r="242" ht="15.75" customHeight="1">
      <c r="A242" s="4"/>
      <c r="B242" s="75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</row>
    <row r="243" ht="15.75" customHeight="1">
      <c r="A243" s="4"/>
      <c r="B243" s="75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</row>
    <row r="244" ht="15.75" customHeight="1">
      <c r="A244" s="4"/>
      <c r="B244" s="75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</row>
    <row r="245" ht="15.75" customHeight="1">
      <c r="A245" s="4"/>
      <c r="B245" s="75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</row>
    <row r="246" ht="15.75" customHeight="1">
      <c r="A246" s="4"/>
      <c r="B246" s="75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</row>
    <row r="247" ht="15.75" customHeight="1">
      <c r="A247" s="4"/>
      <c r="B247" s="75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</row>
    <row r="248" ht="15.75" customHeight="1">
      <c r="A248" s="4"/>
      <c r="B248" s="75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</row>
    <row r="249" ht="15.75" customHeight="1">
      <c r="A249" s="4"/>
      <c r="B249" s="75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</row>
    <row r="250" ht="15.75" customHeight="1">
      <c r="A250" s="4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</row>
    <row r="251" ht="15.75" customHeight="1">
      <c r="A251" s="4"/>
      <c r="B251" s="75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</row>
    <row r="252" ht="15.75" customHeight="1">
      <c r="A252" s="4"/>
      <c r="B252" s="75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</row>
    <row r="253" ht="15.75" customHeight="1">
      <c r="A253" s="4"/>
      <c r="B253" s="75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</row>
    <row r="254" ht="15.75" customHeight="1">
      <c r="A254" s="4"/>
      <c r="B254" s="75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</row>
    <row r="255" ht="15.75" customHeight="1">
      <c r="A255" s="4"/>
      <c r="B255" s="75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</row>
    <row r="256" ht="15.75" customHeight="1">
      <c r="A256" s="4"/>
      <c r="B256" s="75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</row>
    <row r="257" ht="15.75" customHeight="1">
      <c r="A257" s="4"/>
      <c r="B257" s="75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</row>
    <row r="258" ht="15.75" customHeight="1">
      <c r="A258" s="4"/>
      <c r="B258" s="75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</row>
    <row r="259" ht="15.75" customHeight="1">
      <c r="A259" s="4"/>
      <c r="B259" s="75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</row>
    <row r="260" ht="15.75" customHeight="1">
      <c r="A260" s="4"/>
      <c r="B260" s="75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</row>
    <row r="261" ht="15.75" customHeight="1">
      <c r="A261" s="4"/>
      <c r="B261" s="75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</row>
    <row r="262" ht="15.75" customHeight="1">
      <c r="A262" s="4"/>
      <c r="B262" s="75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</row>
    <row r="263" ht="15.75" customHeight="1">
      <c r="A263" s="4"/>
      <c r="B263" s="75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</row>
    <row r="264" ht="15.75" customHeight="1">
      <c r="A264" s="4"/>
      <c r="B264" s="75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</row>
    <row r="265" ht="15.75" customHeight="1">
      <c r="A265" s="4"/>
      <c r="B265" s="75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</row>
    <row r="266" ht="15.75" customHeight="1">
      <c r="A266" s="4"/>
      <c r="B266" s="75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</row>
    <row r="267" ht="15.75" customHeight="1">
      <c r="A267" s="4"/>
      <c r="B267" s="75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</row>
    <row r="268" ht="15.75" customHeight="1">
      <c r="A268" s="4"/>
      <c r="B268" s="75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</row>
    <row r="269" ht="15.75" customHeight="1">
      <c r="A269" s="4"/>
      <c r="B269" s="75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</row>
    <row r="270" ht="15.75" customHeight="1">
      <c r="A270" s="4"/>
      <c r="B270" s="75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</row>
    <row r="271" ht="15.75" customHeight="1">
      <c r="A271" s="4"/>
      <c r="B271" s="75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</row>
    <row r="272" ht="15.75" customHeight="1">
      <c r="A272" s="4"/>
      <c r="B272" s="75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</row>
    <row r="273" ht="15.75" customHeight="1">
      <c r="A273" s="4"/>
      <c r="B273" s="75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</row>
    <row r="274" ht="15.75" customHeight="1">
      <c r="A274" s="4"/>
      <c r="B274" s="75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</row>
    <row r="275" ht="15.75" customHeight="1">
      <c r="A275" s="4"/>
      <c r="B275" s="75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</row>
    <row r="276" ht="15.75" customHeight="1">
      <c r="A276" s="4"/>
      <c r="B276" s="75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</row>
    <row r="277" ht="15.75" customHeight="1">
      <c r="A277" s="4"/>
      <c r="B277" s="75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</row>
    <row r="278" ht="15.75" customHeight="1">
      <c r="A278" s="4"/>
      <c r="B278" s="75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</row>
    <row r="279" ht="15.75" customHeight="1">
      <c r="A279" s="4"/>
      <c r="B279" s="75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</row>
    <row r="280" ht="15.75" customHeight="1">
      <c r="A280" s="4"/>
      <c r="B280" s="75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</row>
    <row r="281" ht="15.75" customHeight="1">
      <c r="A281" s="4"/>
      <c r="B281" s="75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</row>
    <row r="282" ht="15.75" customHeight="1">
      <c r="A282" s="4"/>
      <c r="B282" s="75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</row>
    <row r="283" ht="15.75" customHeight="1">
      <c r="A283" s="4"/>
      <c r="B283" s="75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</row>
    <row r="284" ht="15.75" customHeight="1">
      <c r="A284" s="4"/>
      <c r="B284" s="75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</row>
    <row r="285" ht="15.75" customHeight="1">
      <c r="A285" s="4"/>
      <c r="B285" s="75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</row>
    <row r="286" ht="15.75" customHeight="1">
      <c r="A286" s="4"/>
      <c r="B286" s="75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</row>
    <row r="287" ht="15.75" customHeight="1">
      <c r="A287" s="4"/>
      <c r="B287" s="75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</row>
    <row r="288" ht="15.75" customHeight="1">
      <c r="A288" s="4"/>
      <c r="B288" s="75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</row>
    <row r="289" ht="15.75" customHeight="1">
      <c r="A289" s="4"/>
      <c r="B289" s="75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</row>
    <row r="290" ht="15.75" customHeight="1">
      <c r="A290" s="4"/>
      <c r="B290" s="75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</row>
    <row r="291" ht="15.75" customHeight="1">
      <c r="A291" s="4"/>
      <c r="B291" s="75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</row>
    <row r="292" ht="15.75" customHeight="1">
      <c r="A292" s="4"/>
      <c r="B292" s="75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</row>
    <row r="293" ht="15.75" customHeight="1">
      <c r="A293" s="4"/>
      <c r="B293" s="75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</row>
    <row r="294" ht="15.75" customHeight="1">
      <c r="A294" s="4"/>
      <c r="B294" s="75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</row>
    <row r="295" ht="15.75" customHeight="1">
      <c r="A295" s="4"/>
      <c r="B295" s="75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</row>
    <row r="296" ht="15.75" customHeight="1">
      <c r="A296" s="4"/>
      <c r="B296" s="75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</row>
    <row r="297" ht="15.75" customHeight="1">
      <c r="A297" s="4"/>
      <c r="B297" s="75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</row>
    <row r="298" ht="15.75" customHeight="1">
      <c r="A298" s="4"/>
      <c r="B298" s="75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</row>
    <row r="299" ht="15.75" customHeight="1">
      <c r="A299" s="4"/>
      <c r="B299" s="75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</row>
    <row r="300" ht="15.75" customHeight="1">
      <c r="A300" s="4"/>
      <c r="B300" s="75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</row>
    <row r="301" ht="15.75" customHeight="1">
      <c r="A301" s="4"/>
      <c r="B301" s="75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</row>
    <row r="302" ht="15.75" customHeight="1">
      <c r="A302" s="4"/>
      <c r="B302" s="75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</row>
    <row r="303" ht="15.75" customHeight="1">
      <c r="A303" s="4"/>
      <c r="B303" s="75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</row>
    <row r="304" ht="15.75" customHeight="1">
      <c r="A304" s="4"/>
      <c r="B304" s="75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</row>
    <row r="305" ht="15.75" customHeight="1">
      <c r="A305" s="4"/>
      <c r="B305" s="75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</row>
    <row r="306" ht="15.75" customHeight="1">
      <c r="A306" s="4"/>
      <c r="B306" s="75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</row>
    <row r="307" ht="15.75" customHeight="1">
      <c r="A307" s="4"/>
      <c r="B307" s="75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</row>
    <row r="308" ht="15.75" customHeight="1">
      <c r="A308" s="4"/>
      <c r="B308" s="75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</row>
    <row r="309" ht="15.75" customHeight="1">
      <c r="A309" s="4"/>
      <c r="B309" s="75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</row>
    <row r="310" ht="15.75" customHeight="1">
      <c r="A310" s="4"/>
      <c r="B310" s="75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</row>
    <row r="311" ht="15.75" customHeight="1">
      <c r="A311" s="4"/>
      <c r="B311" s="75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</row>
    <row r="312" ht="15.75" customHeight="1">
      <c r="A312" s="4"/>
      <c r="B312" s="75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</row>
    <row r="313" ht="15.75" customHeight="1">
      <c r="A313" s="4"/>
      <c r="B313" s="75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</row>
    <row r="314" ht="15.75" customHeight="1">
      <c r="A314" s="4"/>
      <c r="B314" s="75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</row>
    <row r="315" ht="15.75" customHeight="1">
      <c r="A315" s="4"/>
      <c r="B315" s="75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</row>
    <row r="316" ht="15.75" customHeight="1">
      <c r="A316" s="4"/>
      <c r="B316" s="75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</row>
    <row r="317" ht="15.75" customHeight="1">
      <c r="A317" s="4"/>
      <c r="B317" s="75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</row>
    <row r="318" ht="15.75" customHeight="1">
      <c r="A318" s="4"/>
      <c r="B318" s="75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</row>
    <row r="319" ht="15.75" customHeight="1">
      <c r="A319" s="4"/>
      <c r="B319" s="75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</row>
    <row r="320" ht="15.75" customHeight="1">
      <c r="A320" s="4"/>
      <c r="B320" s="75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</row>
    <row r="321" ht="15.75" customHeight="1">
      <c r="A321" s="4"/>
      <c r="B321" s="75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</row>
    <row r="322" ht="15.75" customHeight="1">
      <c r="A322" s="4"/>
      <c r="B322" s="75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</row>
    <row r="323" ht="15.75" customHeight="1">
      <c r="A323" s="4"/>
      <c r="B323" s="75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</row>
    <row r="324" ht="15.75" customHeight="1">
      <c r="A324" s="4"/>
      <c r="B324" s="75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</row>
    <row r="325" ht="15.75" customHeight="1">
      <c r="A325" s="4"/>
      <c r="B325" s="75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</row>
    <row r="326" ht="15.75" customHeight="1">
      <c r="A326" s="4"/>
      <c r="B326" s="75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</row>
    <row r="327" ht="15.75" customHeight="1">
      <c r="A327" s="4"/>
      <c r="B327" s="75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</row>
    <row r="328" ht="15.75" customHeight="1">
      <c r="A328" s="4"/>
      <c r="B328" s="75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</row>
    <row r="329" ht="15.75" customHeight="1">
      <c r="A329" s="4"/>
      <c r="B329" s="75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</row>
    <row r="330" ht="15.75" customHeight="1">
      <c r="A330" s="4"/>
      <c r="B330" s="75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</row>
    <row r="331" ht="15.75" customHeight="1">
      <c r="A331" s="4"/>
      <c r="B331" s="75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</row>
    <row r="332" ht="15.75" customHeight="1">
      <c r="A332" s="4"/>
      <c r="B332" s="75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</row>
    <row r="333" ht="15.75" customHeight="1">
      <c r="A333" s="4"/>
      <c r="B333" s="75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</row>
    <row r="334" ht="15.75" customHeight="1">
      <c r="A334" s="4"/>
      <c r="B334" s="75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</row>
    <row r="335" ht="15.75" customHeight="1">
      <c r="A335" s="4"/>
      <c r="B335" s="75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</row>
    <row r="336" ht="15.75" customHeight="1">
      <c r="A336" s="4"/>
      <c r="B336" s="75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</row>
    <row r="337" ht="15.75" customHeight="1">
      <c r="A337" s="4"/>
      <c r="B337" s="75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</row>
    <row r="338" ht="15.75" customHeight="1">
      <c r="A338" s="4"/>
      <c r="B338" s="75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</row>
    <row r="339" ht="15.75" customHeight="1">
      <c r="A339" s="4"/>
      <c r="B339" s="75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</row>
    <row r="340" ht="15.75" customHeight="1">
      <c r="A340" s="4"/>
      <c r="B340" s="75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</row>
    <row r="341" ht="15.75" customHeight="1">
      <c r="A341" s="4"/>
      <c r="B341" s="75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</row>
    <row r="342" ht="15.75" customHeight="1">
      <c r="A342" s="4"/>
      <c r="B342" s="75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</row>
    <row r="343" ht="15.75" customHeight="1">
      <c r="A343" s="4"/>
      <c r="B343" s="75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</row>
    <row r="344" ht="15.75" customHeight="1">
      <c r="A344" s="4"/>
      <c r="B344" s="75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</row>
    <row r="345" ht="15.75" customHeight="1">
      <c r="A345" s="4"/>
      <c r="B345" s="75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</row>
    <row r="346" ht="15.75" customHeight="1">
      <c r="A346" s="4"/>
      <c r="B346" s="75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</row>
    <row r="347" ht="15.75" customHeight="1">
      <c r="A347" s="4"/>
      <c r="B347" s="75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</row>
    <row r="348" ht="15.75" customHeight="1">
      <c r="A348" s="4"/>
      <c r="B348" s="75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</row>
    <row r="349" ht="15.75" customHeight="1">
      <c r="A349" s="4"/>
      <c r="B349" s="75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</row>
    <row r="350" ht="15.75" customHeight="1">
      <c r="A350" s="4"/>
      <c r="B350" s="75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</row>
    <row r="351" ht="15.75" customHeight="1">
      <c r="A351" s="4"/>
      <c r="B351" s="75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</row>
    <row r="352" ht="15.75" customHeight="1">
      <c r="A352" s="4"/>
      <c r="B352" s="75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</row>
    <row r="353" ht="15.75" customHeight="1">
      <c r="A353" s="4"/>
      <c r="B353" s="75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</row>
    <row r="354" ht="15.75" customHeight="1">
      <c r="A354" s="4"/>
      <c r="B354" s="75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</row>
    <row r="355" ht="15.75" customHeight="1">
      <c r="A355" s="4"/>
      <c r="B355" s="75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</row>
    <row r="356" ht="15.75" customHeight="1">
      <c r="A356" s="4"/>
      <c r="B356" s="75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</row>
    <row r="357" ht="15.75" customHeight="1">
      <c r="A357" s="4"/>
      <c r="B357" s="75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</row>
    <row r="358" ht="15.75" customHeight="1">
      <c r="A358" s="4"/>
      <c r="B358" s="75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</row>
    <row r="359" ht="15.75" customHeight="1">
      <c r="A359" s="4"/>
      <c r="B359" s="75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</row>
    <row r="360" ht="15.75" customHeight="1">
      <c r="A360" s="4"/>
      <c r="B360" s="75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</row>
    <row r="361" ht="15.75" customHeight="1">
      <c r="A361" s="4"/>
      <c r="B361" s="75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</row>
    <row r="362" ht="15.75" customHeight="1">
      <c r="A362" s="4"/>
      <c r="B362" s="75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</row>
    <row r="363" ht="15.75" customHeight="1">
      <c r="A363" s="4"/>
      <c r="B363" s="75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</row>
    <row r="364" ht="15.75" customHeight="1">
      <c r="A364" s="4"/>
      <c r="B364" s="75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</row>
    <row r="365" ht="15.75" customHeight="1">
      <c r="A365" s="4"/>
      <c r="B365" s="75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</row>
    <row r="366" ht="15.75" customHeight="1">
      <c r="A366" s="4"/>
      <c r="B366" s="75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</row>
    <row r="367" ht="15.75" customHeight="1">
      <c r="A367" s="4"/>
      <c r="B367" s="75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</row>
    <row r="368" ht="15.75" customHeight="1">
      <c r="A368" s="4"/>
      <c r="B368" s="75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</row>
    <row r="369" ht="15.75" customHeight="1">
      <c r="A369" s="4"/>
      <c r="B369" s="75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</row>
    <row r="370" ht="15.75" customHeight="1">
      <c r="A370" s="4"/>
      <c r="B370" s="75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</row>
    <row r="371" ht="15.75" customHeight="1">
      <c r="A371" s="4"/>
      <c r="B371" s="75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</row>
    <row r="372" ht="15.75" customHeight="1">
      <c r="A372" s="4"/>
      <c r="B372" s="75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</row>
    <row r="373" ht="15.75" customHeight="1">
      <c r="A373" s="4"/>
      <c r="B373" s="75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</row>
    <row r="374" ht="15.75" customHeight="1">
      <c r="A374" s="4"/>
      <c r="B374" s="75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</row>
    <row r="375" ht="15.75" customHeight="1">
      <c r="A375" s="4"/>
      <c r="B375" s="75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</row>
    <row r="376" ht="15.75" customHeight="1">
      <c r="A376" s="4"/>
      <c r="B376" s="75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</row>
    <row r="377" ht="15.75" customHeight="1">
      <c r="A377" s="4"/>
      <c r="B377" s="75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</row>
    <row r="378" ht="15.75" customHeight="1">
      <c r="A378" s="4"/>
      <c r="B378" s="75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</row>
    <row r="379" ht="15.75" customHeight="1">
      <c r="A379" s="4"/>
      <c r="B379" s="75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</row>
    <row r="380" ht="15.75" customHeight="1">
      <c r="A380" s="4"/>
      <c r="B380" s="75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</row>
    <row r="381" ht="15.75" customHeight="1">
      <c r="A381" s="4"/>
      <c r="B381" s="75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</row>
    <row r="382" ht="15.75" customHeight="1">
      <c r="A382" s="4"/>
      <c r="B382" s="75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</row>
    <row r="383" ht="15.75" customHeight="1">
      <c r="A383" s="4"/>
      <c r="B383" s="75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</row>
    <row r="384" ht="15.75" customHeight="1">
      <c r="A384" s="4"/>
      <c r="B384" s="75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</row>
    <row r="385" ht="15.75" customHeight="1">
      <c r="A385" s="4"/>
      <c r="B385" s="75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</row>
    <row r="386" ht="15.75" customHeight="1">
      <c r="A386" s="4"/>
      <c r="B386" s="75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</row>
    <row r="387" ht="15.75" customHeight="1">
      <c r="A387" s="4"/>
      <c r="B387" s="75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</row>
    <row r="388" ht="15.75" customHeight="1">
      <c r="A388" s="4"/>
      <c r="B388" s="75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</row>
    <row r="389" ht="15.75" customHeight="1">
      <c r="A389" s="4"/>
      <c r="B389" s="75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</row>
    <row r="390" ht="15.75" customHeight="1">
      <c r="A390" s="4"/>
      <c r="B390" s="75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</row>
    <row r="391" ht="15.75" customHeight="1">
      <c r="A391" s="4"/>
      <c r="B391" s="75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</row>
    <row r="392" ht="15.75" customHeight="1">
      <c r="A392" s="4"/>
      <c r="B392" s="75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</row>
    <row r="393" ht="15.75" customHeight="1">
      <c r="A393" s="4"/>
      <c r="B393" s="75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</row>
    <row r="394" ht="15.75" customHeight="1">
      <c r="A394" s="4"/>
      <c r="B394" s="75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</row>
    <row r="395" ht="15.75" customHeight="1">
      <c r="A395" s="4"/>
      <c r="B395" s="75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</row>
    <row r="396" ht="15.75" customHeight="1">
      <c r="A396" s="4"/>
      <c r="B396" s="75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</row>
    <row r="397" ht="15.75" customHeight="1">
      <c r="A397" s="4"/>
      <c r="B397" s="75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</row>
    <row r="398" ht="15.75" customHeight="1">
      <c r="A398" s="4"/>
      <c r="B398" s="75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</row>
    <row r="399" ht="15.75" customHeight="1">
      <c r="A399" s="4"/>
      <c r="B399" s="75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</row>
    <row r="400" ht="15.75" customHeight="1">
      <c r="A400" s="4"/>
      <c r="B400" s="75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</row>
    <row r="401" ht="15.75" customHeight="1">
      <c r="A401" s="4"/>
      <c r="B401" s="75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</row>
    <row r="402" ht="15.75" customHeight="1">
      <c r="A402" s="4"/>
      <c r="B402" s="75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</row>
    <row r="403" ht="15.75" customHeight="1">
      <c r="A403" s="4"/>
      <c r="B403" s="75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</row>
    <row r="404" ht="15.75" customHeight="1">
      <c r="A404" s="4"/>
      <c r="B404" s="75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</row>
    <row r="405" ht="15.75" customHeight="1">
      <c r="A405" s="4"/>
      <c r="B405" s="75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</row>
    <row r="406" ht="15.75" customHeight="1">
      <c r="A406" s="4"/>
      <c r="B406" s="75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</row>
    <row r="407" ht="15.75" customHeight="1">
      <c r="A407" s="4"/>
      <c r="B407" s="75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</row>
    <row r="408" ht="15.75" customHeight="1">
      <c r="A408" s="4"/>
      <c r="B408" s="75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</row>
    <row r="409" ht="15.75" customHeight="1">
      <c r="A409" s="4"/>
      <c r="B409" s="75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</row>
    <row r="410" ht="15.75" customHeight="1">
      <c r="A410" s="4"/>
      <c r="B410" s="75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</row>
    <row r="411" ht="15.75" customHeight="1">
      <c r="A411" s="4"/>
      <c r="B411" s="75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</row>
    <row r="412" ht="15.75" customHeight="1">
      <c r="A412" s="4"/>
      <c r="B412" s="75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</row>
    <row r="413" ht="15.75" customHeight="1">
      <c r="A413" s="4"/>
      <c r="B413" s="75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</row>
    <row r="414" ht="15.75" customHeight="1">
      <c r="A414" s="4"/>
      <c r="B414" s="75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</row>
    <row r="415" ht="15.75" customHeight="1">
      <c r="A415" s="4"/>
      <c r="B415" s="75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</row>
    <row r="416" ht="15.75" customHeight="1">
      <c r="A416" s="4"/>
      <c r="B416" s="75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</row>
    <row r="417" ht="15.75" customHeight="1">
      <c r="A417" s="4"/>
      <c r="B417" s="75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</row>
    <row r="418" ht="15.75" customHeight="1">
      <c r="A418" s="4"/>
      <c r="B418" s="75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</row>
    <row r="419" ht="15.75" customHeight="1">
      <c r="A419" s="4"/>
      <c r="B419" s="75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</row>
    <row r="420" ht="15.75" customHeight="1">
      <c r="A420" s="4"/>
      <c r="B420" s="75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</row>
    <row r="421" ht="15.75" customHeight="1">
      <c r="A421" s="4"/>
      <c r="B421" s="75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</row>
    <row r="422" ht="15.75" customHeight="1">
      <c r="A422" s="4"/>
      <c r="B422" s="75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</row>
    <row r="423" ht="15.75" customHeight="1">
      <c r="A423" s="4"/>
      <c r="B423" s="75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</row>
    <row r="424" ht="15.75" customHeight="1">
      <c r="A424" s="4"/>
      <c r="B424" s="75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</row>
    <row r="425" ht="15.75" customHeight="1">
      <c r="A425" s="4"/>
      <c r="B425" s="75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</row>
    <row r="426" ht="15.75" customHeight="1">
      <c r="A426" s="4"/>
      <c r="B426" s="75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</row>
    <row r="427" ht="15.75" customHeight="1">
      <c r="A427" s="4"/>
      <c r="B427" s="75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</row>
    <row r="428" ht="15.75" customHeight="1">
      <c r="A428" s="4"/>
      <c r="B428" s="75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</row>
    <row r="429" ht="15.75" customHeight="1">
      <c r="A429" s="4"/>
      <c r="B429" s="75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</row>
    <row r="430" ht="15.75" customHeight="1">
      <c r="A430" s="4"/>
      <c r="B430" s="75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</row>
    <row r="431" ht="15.75" customHeight="1">
      <c r="A431" s="4"/>
      <c r="B431" s="75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</row>
    <row r="432" ht="15.75" customHeight="1">
      <c r="A432" s="4"/>
      <c r="B432" s="75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</row>
    <row r="433" ht="15.75" customHeight="1">
      <c r="A433" s="4"/>
      <c r="B433" s="75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</row>
    <row r="434" ht="15.75" customHeight="1">
      <c r="A434" s="4"/>
      <c r="B434" s="75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</row>
    <row r="435" ht="15.75" customHeight="1">
      <c r="A435" s="4"/>
      <c r="B435" s="75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</row>
    <row r="436" ht="15.75" customHeight="1">
      <c r="A436" s="4"/>
      <c r="B436" s="75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</row>
    <row r="437" ht="15.75" customHeight="1">
      <c r="A437" s="4"/>
      <c r="B437" s="75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</row>
    <row r="438" ht="15.75" customHeight="1">
      <c r="A438" s="4"/>
      <c r="B438" s="75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</row>
    <row r="439" ht="15.75" customHeight="1">
      <c r="A439" s="4"/>
      <c r="B439" s="75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</row>
    <row r="440" ht="15.75" customHeight="1">
      <c r="A440" s="4"/>
      <c r="B440" s="75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</row>
    <row r="441" ht="15.75" customHeight="1">
      <c r="A441" s="4"/>
      <c r="B441" s="75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</row>
    <row r="442" ht="15.75" customHeight="1">
      <c r="A442" s="4"/>
      <c r="B442" s="75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</row>
    <row r="443" ht="15.75" customHeight="1">
      <c r="A443" s="4"/>
      <c r="B443" s="75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</row>
    <row r="444" ht="15.75" customHeight="1">
      <c r="A444" s="4"/>
      <c r="B444" s="75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</row>
    <row r="445" ht="15.75" customHeight="1">
      <c r="A445" s="4"/>
      <c r="B445" s="75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</row>
    <row r="446" ht="15.75" customHeight="1">
      <c r="A446" s="4"/>
      <c r="B446" s="75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</row>
    <row r="447" ht="15.75" customHeight="1">
      <c r="A447" s="4"/>
      <c r="B447" s="75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</row>
    <row r="448" ht="15.75" customHeight="1">
      <c r="A448" s="4"/>
      <c r="B448" s="75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</row>
    <row r="449" ht="15.75" customHeight="1">
      <c r="A449" s="4"/>
      <c r="B449" s="75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</row>
    <row r="450" ht="15.75" customHeight="1">
      <c r="A450" s="4"/>
      <c r="B450" s="75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</row>
    <row r="451" ht="15.75" customHeight="1">
      <c r="A451" s="4"/>
      <c r="B451" s="75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</row>
    <row r="452" ht="15.75" customHeight="1">
      <c r="A452" s="4"/>
      <c r="B452" s="75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</row>
    <row r="453" ht="15.75" customHeight="1">
      <c r="A453" s="4"/>
      <c r="B453" s="75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</row>
    <row r="454" ht="15.75" customHeight="1">
      <c r="A454" s="4"/>
      <c r="B454" s="75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</row>
    <row r="455" ht="15.75" customHeight="1">
      <c r="A455" s="4"/>
      <c r="B455" s="75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</row>
    <row r="456" ht="15.75" customHeight="1">
      <c r="A456" s="4"/>
      <c r="B456" s="75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</row>
    <row r="457" ht="15.75" customHeight="1">
      <c r="A457" s="4"/>
      <c r="B457" s="75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</row>
    <row r="458" ht="15.75" customHeight="1">
      <c r="A458" s="4"/>
      <c r="B458" s="75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</row>
    <row r="459" ht="15.75" customHeight="1">
      <c r="A459" s="4"/>
      <c r="B459" s="75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</row>
    <row r="460" ht="15.75" customHeight="1">
      <c r="A460" s="4"/>
      <c r="B460" s="75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</row>
    <row r="461" ht="15.75" customHeight="1">
      <c r="A461" s="4"/>
      <c r="B461" s="75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</row>
    <row r="462" ht="15.75" customHeight="1">
      <c r="A462" s="4"/>
      <c r="B462" s="75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</row>
    <row r="463" ht="15.75" customHeight="1">
      <c r="A463" s="4"/>
      <c r="B463" s="75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</row>
    <row r="464" ht="15.75" customHeight="1">
      <c r="A464" s="4"/>
      <c r="B464" s="75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</row>
    <row r="465" ht="15.75" customHeight="1">
      <c r="A465" s="4"/>
      <c r="B465" s="75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</row>
    <row r="466" ht="15.75" customHeight="1">
      <c r="A466" s="4"/>
      <c r="B466" s="75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</row>
    <row r="467" ht="15.75" customHeight="1">
      <c r="A467" s="4"/>
      <c r="B467" s="75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</row>
    <row r="468" ht="15.75" customHeight="1">
      <c r="A468" s="4"/>
      <c r="B468" s="75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</row>
    <row r="469" ht="15.75" customHeight="1">
      <c r="A469" s="4"/>
      <c r="B469" s="75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</row>
    <row r="470" ht="15.75" customHeight="1">
      <c r="A470" s="4"/>
      <c r="B470" s="75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</row>
    <row r="471" ht="15.75" customHeight="1">
      <c r="A471" s="4"/>
      <c r="B471" s="75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</row>
    <row r="472" ht="15.75" customHeight="1">
      <c r="A472" s="4"/>
      <c r="B472" s="75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</row>
    <row r="473" ht="15.75" customHeight="1">
      <c r="A473" s="4"/>
      <c r="B473" s="75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</row>
    <row r="474" ht="15.75" customHeight="1">
      <c r="A474" s="4"/>
      <c r="B474" s="75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</row>
    <row r="475" ht="15.75" customHeight="1">
      <c r="A475" s="4"/>
      <c r="B475" s="75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</row>
    <row r="476" ht="15.75" customHeight="1">
      <c r="A476" s="4"/>
      <c r="B476" s="75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</row>
    <row r="477" ht="15.75" customHeight="1">
      <c r="A477" s="4"/>
      <c r="B477" s="75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</row>
    <row r="478" ht="15.75" customHeight="1">
      <c r="A478" s="4"/>
      <c r="B478" s="75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</row>
    <row r="479" ht="15.75" customHeight="1">
      <c r="A479" s="4"/>
      <c r="B479" s="75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</row>
    <row r="480" ht="15.75" customHeight="1">
      <c r="A480" s="4"/>
      <c r="B480" s="75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</row>
    <row r="481" ht="15.75" customHeight="1">
      <c r="A481" s="4"/>
      <c r="B481" s="75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</row>
    <row r="482" ht="15.75" customHeight="1">
      <c r="A482" s="4"/>
      <c r="B482" s="75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</row>
    <row r="483" ht="15.75" customHeight="1">
      <c r="A483" s="4"/>
      <c r="B483" s="75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</row>
    <row r="484" ht="15.75" customHeight="1">
      <c r="A484" s="4"/>
      <c r="B484" s="75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</row>
    <row r="485" ht="15.75" customHeight="1">
      <c r="A485" s="4"/>
      <c r="B485" s="75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</row>
    <row r="486" ht="15.75" customHeight="1">
      <c r="A486" s="4"/>
      <c r="B486" s="75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</row>
    <row r="487" ht="15.75" customHeight="1">
      <c r="A487" s="4"/>
      <c r="B487" s="75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</row>
    <row r="488" ht="15.75" customHeight="1">
      <c r="A488" s="4"/>
      <c r="B488" s="75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</row>
    <row r="489" ht="15.75" customHeight="1">
      <c r="A489" s="4"/>
      <c r="B489" s="75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</row>
    <row r="490" ht="15.75" customHeight="1">
      <c r="A490" s="4"/>
      <c r="B490" s="75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</row>
    <row r="491" ht="15.75" customHeight="1">
      <c r="A491" s="4"/>
      <c r="B491" s="75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</row>
    <row r="492" ht="15.75" customHeight="1">
      <c r="A492" s="4"/>
      <c r="B492" s="75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</row>
    <row r="493" ht="15.75" customHeight="1">
      <c r="A493" s="4"/>
      <c r="B493" s="75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</row>
    <row r="494" ht="15.75" customHeight="1">
      <c r="A494" s="4"/>
      <c r="B494" s="75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</row>
    <row r="495" ht="15.75" customHeight="1">
      <c r="A495" s="4"/>
      <c r="B495" s="75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</row>
    <row r="496" ht="15.75" customHeight="1">
      <c r="A496" s="4"/>
      <c r="B496" s="75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</row>
    <row r="497" ht="15.75" customHeight="1">
      <c r="A497" s="4"/>
      <c r="B497" s="75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</row>
    <row r="498" ht="15.75" customHeight="1">
      <c r="A498" s="4"/>
      <c r="B498" s="75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</row>
    <row r="499" ht="15.75" customHeight="1">
      <c r="A499" s="4"/>
      <c r="B499" s="75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</row>
    <row r="500" ht="15.75" customHeight="1">
      <c r="A500" s="4"/>
      <c r="B500" s="75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</row>
    <row r="501" ht="15.75" customHeight="1">
      <c r="A501" s="4"/>
      <c r="B501" s="75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</row>
    <row r="502" ht="15.75" customHeight="1">
      <c r="A502" s="4"/>
      <c r="B502" s="75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</row>
    <row r="503" ht="15.75" customHeight="1">
      <c r="A503" s="4"/>
      <c r="B503" s="75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</row>
    <row r="504" ht="15.75" customHeight="1">
      <c r="A504" s="4"/>
      <c r="B504" s="75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</row>
    <row r="505" ht="15.75" customHeight="1">
      <c r="A505" s="4"/>
      <c r="B505" s="75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</row>
    <row r="506" ht="15.75" customHeight="1">
      <c r="A506" s="4"/>
      <c r="B506" s="75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</row>
    <row r="507" ht="15.75" customHeight="1">
      <c r="A507" s="4"/>
      <c r="B507" s="75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</row>
    <row r="508" ht="15.75" customHeight="1">
      <c r="A508" s="4"/>
      <c r="B508" s="75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</row>
    <row r="509" ht="15.75" customHeight="1">
      <c r="A509" s="4"/>
      <c r="B509" s="75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</row>
    <row r="510" ht="15.75" customHeight="1">
      <c r="A510" s="4"/>
      <c r="B510" s="75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</row>
    <row r="511" ht="15.75" customHeight="1">
      <c r="A511" s="4"/>
      <c r="B511" s="75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</row>
    <row r="512" ht="15.75" customHeight="1">
      <c r="A512" s="4"/>
      <c r="B512" s="75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</row>
    <row r="513" ht="15.75" customHeight="1">
      <c r="A513" s="4"/>
      <c r="B513" s="75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</row>
    <row r="514" ht="15.75" customHeight="1">
      <c r="A514" s="4"/>
      <c r="B514" s="75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</row>
    <row r="515" ht="15.75" customHeight="1">
      <c r="A515" s="4"/>
      <c r="B515" s="75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</row>
    <row r="516" ht="15.75" customHeight="1">
      <c r="A516" s="4"/>
      <c r="B516" s="75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</row>
    <row r="517" ht="15.75" customHeight="1">
      <c r="A517" s="4"/>
      <c r="B517" s="75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</row>
    <row r="518" ht="15.75" customHeight="1">
      <c r="A518" s="4"/>
      <c r="B518" s="75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</row>
    <row r="519" ht="15.75" customHeight="1">
      <c r="A519" s="4"/>
      <c r="B519" s="75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</row>
    <row r="520" ht="15.75" customHeight="1">
      <c r="A520" s="4"/>
      <c r="B520" s="75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</row>
    <row r="521" ht="15.75" customHeight="1">
      <c r="A521" s="4"/>
      <c r="B521" s="75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</row>
    <row r="522" ht="15.75" customHeight="1">
      <c r="A522" s="4"/>
      <c r="B522" s="75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</row>
    <row r="523" ht="15.75" customHeight="1">
      <c r="A523" s="4"/>
      <c r="B523" s="75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</row>
    <row r="524" ht="15.75" customHeight="1">
      <c r="A524" s="4"/>
      <c r="B524" s="75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</row>
    <row r="525" ht="15.75" customHeight="1">
      <c r="A525" s="4"/>
      <c r="B525" s="75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</row>
    <row r="526" ht="15.75" customHeight="1">
      <c r="A526" s="4"/>
      <c r="B526" s="75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</row>
    <row r="527" ht="15.75" customHeight="1">
      <c r="A527" s="4"/>
      <c r="B527" s="75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</row>
    <row r="528" ht="15.75" customHeight="1">
      <c r="A528" s="4"/>
      <c r="B528" s="75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</row>
    <row r="529" ht="15.75" customHeight="1">
      <c r="A529" s="4"/>
      <c r="B529" s="75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</row>
    <row r="530" ht="15.75" customHeight="1">
      <c r="A530" s="4"/>
      <c r="B530" s="75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</row>
    <row r="531" ht="15.75" customHeight="1">
      <c r="A531" s="4"/>
      <c r="B531" s="75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</row>
    <row r="532" ht="15.75" customHeight="1">
      <c r="A532" s="4"/>
      <c r="B532" s="75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</row>
    <row r="533" ht="15.75" customHeight="1">
      <c r="A533" s="4"/>
      <c r="B533" s="75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</row>
    <row r="534" ht="15.75" customHeight="1">
      <c r="A534" s="4"/>
      <c r="B534" s="75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</row>
    <row r="535" ht="15.75" customHeight="1">
      <c r="A535" s="4"/>
      <c r="B535" s="75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</row>
    <row r="536" ht="15.75" customHeight="1">
      <c r="A536" s="4"/>
      <c r="B536" s="75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</row>
    <row r="537" ht="15.75" customHeight="1">
      <c r="A537" s="4"/>
      <c r="B537" s="75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</row>
    <row r="538" ht="15.75" customHeight="1">
      <c r="A538" s="4"/>
      <c r="B538" s="75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</row>
    <row r="539" ht="15.75" customHeight="1">
      <c r="A539" s="4"/>
      <c r="B539" s="75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</row>
    <row r="540" ht="15.75" customHeight="1">
      <c r="A540" s="4"/>
      <c r="B540" s="75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</row>
    <row r="541" ht="15.75" customHeight="1">
      <c r="A541" s="4"/>
      <c r="B541" s="75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</row>
    <row r="542" ht="15.75" customHeight="1">
      <c r="A542" s="4"/>
      <c r="B542" s="75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</row>
    <row r="543" ht="15.75" customHeight="1">
      <c r="A543" s="4"/>
      <c r="B543" s="75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</row>
    <row r="544" ht="15.75" customHeight="1">
      <c r="A544" s="4"/>
      <c r="B544" s="75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</row>
    <row r="545" ht="15.75" customHeight="1">
      <c r="A545" s="4"/>
      <c r="B545" s="75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</row>
    <row r="546" ht="15.75" customHeight="1">
      <c r="A546" s="4"/>
      <c r="B546" s="75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</row>
    <row r="547" ht="15.75" customHeight="1">
      <c r="A547" s="4"/>
      <c r="B547" s="75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</row>
    <row r="548" ht="15.75" customHeight="1">
      <c r="A548" s="4"/>
      <c r="B548" s="75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</row>
    <row r="549" ht="15.75" customHeight="1">
      <c r="A549" s="4"/>
      <c r="B549" s="75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</row>
    <row r="550" ht="15.75" customHeight="1">
      <c r="A550" s="4"/>
      <c r="B550" s="75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</row>
    <row r="551" ht="15.75" customHeight="1">
      <c r="A551" s="4"/>
      <c r="B551" s="75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</row>
    <row r="552" ht="15.75" customHeight="1">
      <c r="A552" s="4"/>
      <c r="B552" s="75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</row>
    <row r="553" ht="15.75" customHeight="1">
      <c r="A553" s="4"/>
      <c r="B553" s="75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</row>
    <row r="554" ht="15.75" customHeight="1">
      <c r="A554" s="4"/>
      <c r="B554" s="75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</row>
    <row r="555" ht="15.75" customHeight="1">
      <c r="A555" s="4"/>
      <c r="B555" s="75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</row>
    <row r="556" ht="15.75" customHeight="1">
      <c r="A556" s="4"/>
      <c r="B556" s="75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</row>
    <row r="557" ht="15.75" customHeight="1">
      <c r="A557" s="4"/>
      <c r="B557" s="75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</row>
    <row r="558" ht="15.75" customHeight="1">
      <c r="A558" s="4"/>
      <c r="B558" s="75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</row>
    <row r="559" ht="15.75" customHeight="1">
      <c r="A559" s="4"/>
      <c r="B559" s="75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</row>
    <row r="560" ht="15.75" customHeight="1">
      <c r="A560" s="4"/>
      <c r="B560" s="75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</row>
    <row r="561" ht="15.75" customHeight="1">
      <c r="A561" s="4"/>
      <c r="B561" s="75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</row>
    <row r="562" ht="15.75" customHeight="1">
      <c r="A562" s="4"/>
      <c r="B562" s="75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</row>
    <row r="563" ht="15.75" customHeight="1">
      <c r="A563" s="4"/>
      <c r="B563" s="75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</row>
    <row r="564" ht="15.75" customHeight="1">
      <c r="A564" s="4"/>
      <c r="B564" s="75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</row>
    <row r="565" ht="15.75" customHeight="1">
      <c r="A565" s="4"/>
      <c r="B565" s="75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</row>
    <row r="566" ht="15.75" customHeight="1">
      <c r="A566" s="4"/>
      <c r="B566" s="75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</row>
    <row r="567" ht="15.75" customHeight="1">
      <c r="A567" s="4"/>
      <c r="B567" s="75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</row>
    <row r="568" ht="15.75" customHeight="1">
      <c r="A568" s="4"/>
      <c r="B568" s="75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</row>
    <row r="569" ht="15.75" customHeight="1">
      <c r="A569" s="4"/>
      <c r="B569" s="75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</row>
    <row r="570" ht="15.75" customHeight="1">
      <c r="A570" s="4"/>
      <c r="B570" s="75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</row>
    <row r="571" ht="15.75" customHeight="1">
      <c r="A571" s="4"/>
      <c r="B571" s="75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</row>
    <row r="572" ht="15.75" customHeight="1">
      <c r="A572" s="4"/>
      <c r="B572" s="75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</row>
    <row r="573" ht="15.75" customHeight="1">
      <c r="A573" s="4"/>
      <c r="B573" s="75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</row>
    <row r="574" ht="15.75" customHeight="1">
      <c r="A574" s="4"/>
      <c r="B574" s="75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</row>
    <row r="575" ht="15.75" customHeight="1">
      <c r="A575" s="4"/>
      <c r="B575" s="75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</row>
    <row r="576" ht="15.75" customHeight="1">
      <c r="A576" s="4"/>
      <c r="B576" s="75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</row>
    <row r="577" ht="15.75" customHeight="1">
      <c r="A577" s="4"/>
      <c r="B577" s="75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</row>
    <row r="578" ht="15.75" customHeight="1">
      <c r="A578" s="4"/>
      <c r="B578" s="75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</row>
    <row r="579" ht="15.75" customHeight="1">
      <c r="A579" s="4"/>
      <c r="B579" s="75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</row>
    <row r="580" ht="15.75" customHeight="1">
      <c r="A580" s="4"/>
      <c r="B580" s="75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</row>
    <row r="581" ht="15.75" customHeight="1">
      <c r="A581" s="4"/>
      <c r="B581" s="75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</row>
    <row r="582" ht="15.75" customHeight="1">
      <c r="A582" s="4"/>
      <c r="B582" s="75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</row>
    <row r="583" ht="15.75" customHeight="1">
      <c r="A583" s="4"/>
      <c r="B583" s="75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</row>
    <row r="584" ht="15.75" customHeight="1">
      <c r="A584" s="4"/>
      <c r="B584" s="75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</row>
    <row r="585" ht="15.75" customHeight="1">
      <c r="A585" s="4"/>
      <c r="B585" s="75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</row>
    <row r="586" ht="15.75" customHeight="1">
      <c r="A586" s="4"/>
      <c r="B586" s="75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</row>
    <row r="587" ht="15.75" customHeight="1">
      <c r="A587" s="4"/>
      <c r="B587" s="75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</row>
    <row r="588" ht="15.75" customHeight="1">
      <c r="A588" s="4"/>
      <c r="B588" s="75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</row>
    <row r="589" ht="15.75" customHeight="1">
      <c r="A589" s="4"/>
      <c r="B589" s="75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</row>
    <row r="590" ht="15.75" customHeight="1">
      <c r="A590" s="4"/>
      <c r="B590" s="75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</row>
    <row r="591" ht="15.75" customHeight="1">
      <c r="A591" s="4"/>
      <c r="B591" s="75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</row>
    <row r="592" ht="15.75" customHeight="1">
      <c r="A592" s="4"/>
      <c r="B592" s="75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</row>
    <row r="593" ht="15.75" customHeight="1">
      <c r="A593" s="4"/>
      <c r="B593" s="75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</row>
    <row r="594" ht="15.75" customHeight="1">
      <c r="A594" s="4"/>
      <c r="B594" s="75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</row>
    <row r="595" ht="15.75" customHeight="1">
      <c r="A595" s="4"/>
      <c r="B595" s="75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</row>
    <row r="596" ht="15.75" customHeight="1">
      <c r="A596" s="4"/>
      <c r="B596" s="75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</row>
    <row r="597" ht="15.75" customHeight="1">
      <c r="A597" s="4"/>
      <c r="B597" s="75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</row>
    <row r="598" ht="15.75" customHeight="1">
      <c r="A598" s="4"/>
      <c r="B598" s="75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</row>
    <row r="599" ht="15.75" customHeight="1">
      <c r="A599" s="4"/>
      <c r="B599" s="75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</row>
    <row r="600" ht="15.75" customHeight="1">
      <c r="A600" s="4"/>
      <c r="B600" s="75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</row>
    <row r="601" ht="15.75" customHeight="1">
      <c r="A601" s="4"/>
      <c r="B601" s="75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</row>
    <row r="602" ht="15.75" customHeight="1">
      <c r="A602" s="4"/>
      <c r="B602" s="75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</row>
    <row r="603" ht="15.75" customHeight="1">
      <c r="A603" s="4"/>
      <c r="B603" s="75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</row>
    <row r="604" ht="15.75" customHeight="1">
      <c r="A604" s="4"/>
      <c r="B604" s="75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</row>
    <row r="605" ht="15.75" customHeight="1">
      <c r="A605" s="4"/>
      <c r="B605" s="75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</row>
    <row r="606" ht="15.75" customHeight="1">
      <c r="A606" s="4"/>
      <c r="B606" s="75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</row>
    <row r="607" ht="15.75" customHeight="1">
      <c r="A607" s="4"/>
      <c r="B607" s="75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</row>
    <row r="608" ht="15.75" customHeight="1">
      <c r="A608" s="4"/>
      <c r="B608" s="75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</row>
    <row r="609" ht="15.75" customHeight="1">
      <c r="A609" s="4"/>
      <c r="B609" s="75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</row>
    <row r="610" ht="15.75" customHeight="1">
      <c r="A610" s="4"/>
      <c r="B610" s="75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</row>
    <row r="611" ht="15.75" customHeight="1">
      <c r="A611" s="4"/>
      <c r="B611" s="75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</row>
    <row r="612" ht="15.75" customHeight="1">
      <c r="A612" s="4"/>
      <c r="B612" s="75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</row>
    <row r="613" ht="15.75" customHeight="1">
      <c r="A613" s="4"/>
      <c r="B613" s="75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</row>
    <row r="614" ht="15.75" customHeight="1">
      <c r="A614" s="4"/>
      <c r="B614" s="75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</row>
    <row r="615" ht="15.75" customHeight="1">
      <c r="A615" s="4"/>
      <c r="B615" s="75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</row>
    <row r="616" ht="15.75" customHeight="1">
      <c r="A616" s="4"/>
      <c r="B616" s="75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</row>
    <row r="617" ht="15.75" customHeight="1">
      <c r="A617" s="4"/>
      <c r="B617" s="75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</row>
    <row r="618" ht="15.75" customHeight="1">
      <c r="A618" s="4"/>
      <c r="B618" s="75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</row>
    <row r="619" ht="15.75" customHeight="1">
      <c r="A619" s="4"/>
      <c r="B619" s="75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</row>
    <row r="620" ht="15.75" customHeight="1">
      <c r="A620" s="4"/>
      <c r="B620" s="75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</row>
    <row r="621" ht="15.75" customHeight="1">
      <c r="A621" s="4"/>
      <c r="B621" s="75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</row>
    <row r="622" ht="15.75" customHeight="1">
      <c r="A622" s="4"/>
      <c r="B622" s="75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</row>
    <row r="623" ht="15.75" customHeight="1">
      <c r="A623" s="4"/>
      <c r="B623" s="75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</row>
    <row r="624" ht="15.75" customHeight="1">
      <c r="A624" s="4"/>
      <c r="B624" s="75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</row>
    <row r="625" ht="15.75" customHeight="1">
      <c r="A625" s="4"/>
      <c r="B625" s="75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</row>
    <row r="626" ht="15.75" customHeight="1">
      <c r="A626" s="4"/>
      <c r="B626" s="75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</row>
    <row r="627" ht="15.75" customHeight="1">
      <c r="A627" s="4"/>
      <c r="B627" s="75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</row>
    <row r="628" ht="15.75" customHeight="1">
      <c r="A628" s="4"/>
      <c r="B628" s="75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</row>
    <row r="629" ht="15.75" customHeight="1">
      <c r="A629" s="4"/>
      <c r="B629" s="75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</row>
    <row r="630" ht="15.75" customHeight="1">
      <c r="A630" s="4"/>
      <c r="B630" s="75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</row>
    <row r="631" ht="15.75" customHeight="1">
      <c r="A631" s="4"/>
      <c r="B631" s="75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</row>
    <row r="632" ht="15.75" customHeight="1">
      <c r="A632" s="4"/>
      <c r="B632" s="75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</row>
    <row r="633" ht="15.75" customHeight="1">
      <c r="A633" s="4"/>
      <c r="B633" s="75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</row>
    <row r="634" ht="15.75" customHeight="1">
      <c r="A634" s="4"/>
      <c r="B634" s="75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</row>
    <row r="635" ht="15.75" customHeight="1">
      <c r="A635" s="4"/>
      <c r="B635" s="75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</row>
    <row r="636" ht="15.75" customHeight="1">
      <c r="A636" s="4"/>
      <c r="B636" s="75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</row>
    <row r="637" ht="15.75" customHeight="1">
      <c r="A637" s="4"/>
      <c r="B637" s="75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</row>
    <row r="638" ht="15.75" customHeight="1">
      <c r="A638" s="4"/>
      <c r="B638" s="75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</row>
    <row r="639" ht="15.75" customHeight="1">
      <c r="A639" s="4"/>
      <c r="B639" s="75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</row>
    <row r="640" ht="15.75" customHeight="1">
      <c r="A640" s="4"/>
      <c r="B640" s="75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</row>
    <row r="641" ht="15.75" customHeight="1">
      <c r="A641" s="4"/>
      <c r="B641" s="75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</row>
    <row r="642" ht="15.75" customHeight="1">
      <c r="A642" s="4"/>
      <c r="B642" s="75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</row>
    <row r="643" ht="15.75" customHeight="1">
      <c r="A643" s="4"/>
      <c r="B643" s="75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</row>
    <row r="644" ht="15.75" customHeight="1">
      <c r="A644" s="4"/>
      <c r="B644" s="75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</row>
    <row r="645" ht="15.75" customHeight="1">
      <c r="A645" s="4"/>
      <c r="B645" s="75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</row>
    <row r="646" ht="15.75" customHeight="1">
      <c r="A646" s="4"/>
      <c r="B646" s="75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</row>
    <row r="647" ht="15.75" customHeight="1">
      <c r="A647" s="4"/>
      <c r="B647" s="75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</row>
    <row r="648" ht="15.75" customHeight="1">
      <c r="A648" s="4"/>
      <c r="B648" s="75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</row>
    <row r="649" ht="15.75" customHeight="1">
      <c r="A649" s="4"/>
      <c r="B649" s="75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</row>
    <row r="650" ht="15.75" customHeight="1">
      <c r="A650" s="4"/>
      <c r="B650" s="75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</row>
    <row r="651" ht="15.75" customHeight="1">
      <c r="A651" s="4"/>
      <c r="B651" s="75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</row>
    <row r="652" ht="15.75" customHeight="1">
      <c r="A652" s="4"/>
      <c r="B652" s="75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</row>
    <row r="653" ht="15.75" customHeight="1">
      <c r="A653" s="4"/>
      <c r="B653" s="75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</row>
    <row r="654" ht="15.75" customHeight="1">
      <c r="A654" s="4"/>
      <c r="B654" s="75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</row>
    <row r="655" ht="15.75" customHeight="1">
      <c r="A655" s="4"/>
      <c r="B655" s="75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</row>
    <row r="656" ht="15.75" customHeight="1">
      <c r="A656" s="4"/>
      <c r="B656" s="75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</row>
    <row r="657" ht="15.75" customHeight="1">
      <c r="A657" s="4"/>
      <c r="B657" s="75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</row>
    <row r="658" ht="15.75" customHeight="1">
      <c r="A658" s="4"/>
      <c r="B658" s="75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</row>
    <row r="659" ht="15.75" customHeight="1">
      <c r="A659" s="4"/>
      <c r="B659" s="75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</row>
    <row r="660" ht="15.75" customHeight="1">
      <c r="A660" s="4"/>
      <c r="B660" s="75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</row>
    <row r="661" ht="15.75" customHeight="1">
      <c r="A661" s="4"/>
      <c r="B661" s="75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</row>
    <row r="662" ht="15.75" customHeight="1">
      <c r="A662" s="4"/>
      <c r="B662" s="75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</row>
    <row r="663" ht="15.75" customHeight="1">
      <c r="A663" s="4"/>
      <c r="B663" s="75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</row>
    <row r="664" ht="15.75" customHeight="1">
      <c r="A664" s="4"/>
      <c r="B664" s="75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</row>
    <row r="665" ht="15.75" customHeight="1">
      <c r="A665" s="4"/>
      <c r="B665" s="75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</row>
    <row r="666" ht="15.75" customHeight="1">
      <c r="A666" s="4"/>
      <c r="B666" s="75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</row>
    <row r="667" ht="15.75" customHeight="1">
      <c r="A667" s="4"/>
      <c r="B667" s="75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</row>
    <row r="668" ht="15.75" customHeight="1">
      <c r="A668" s="4"/>
      <c r="B668" s="75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</row>
    <row r="669" ht="15.75" customHeight="1">
      <c r="A669" s="4"/>
      <c r="B669" s="75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</row>
    <row r="670" ht="15.75" customHeight="1">
      <c r="A670" s="4"/>
      <c r="B670" s="75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</row>
    <row r="671" ht="15.75" customHeight="1">
      <c r="A671" s="4"/>
      <c r="B671" s="75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</row>
    <row r="672" ht="15.75" customHeight="1">
      <c r="A672" s="4"/>
      <c r="B672" s="75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</row>
    <row r="673" ht="15.75" customHeight="1">
      <c r="A673" s="4"/>
      <c r="B673" s="75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</row>
    <row r="674" ht="15.75" customHeight="1">
      <c r="A674" s="4"/>
      <c r="B674" s="75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</row>
    <row r="675" ht="15.75" customHeight="1">
      <c r="A675" s="4"/>
      <c r="B675" s="75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</row>
    <row r="676" ht="15.75" customHeight="1">
      <c r="A676" s="4"/>
      <c r="B676" s="75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</row>
    <row r="677" ht="15.75" customHeight="1">
      <c r="A677" s="4"/>
      <c r="B677" s="75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</row>
    <row r="678" ht="15.75" customHeight="1">
      <c r="A678" s="4"/>
      <c r="B678" s="75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</row>
    <row r="679" ht="15.75" customHeight="1">
      <c r="A679" s="4"/>
      <c r="B679" s="75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</row>
    <row r="680" ht="15.75" customHeight="1">
      <c r="A680" s="4"/>
      <c r="B680" s="75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</row>
    <row r="681" ht="15.75" customHeight="1">
      <c r="A681" s="4"/>
      <c r="B681" s="75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</row>
    <row r="682" ht="15.75" customHeight="1">
      <c r="A682" s="4"/>
      <c r="B682" s="75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</row>
    <row r="683" ht="15.75" customHeight="1">
      <c r="A683" s="4"/>
      <c r="B683" s="75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</row>
    <row r="684" ht="15.75" customHeight="1">
      <c r="A684" s="4"/>
      <c r="B684" s="75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</row>
    <row r="685" ht="15.75" customHeight="1">
      <c r="A685" s="4"/>
      <c r="B685" s="75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</row>
    <row r="686" ht="15.75" customHeight="1">
      <c r="A686" s="4"/>
      <c r="B686" s="75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</row>
    <row r="687" ht="15.75" customHeight="1">
      <c r="A687" s="4"/>
      <c r="B687" s="75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</row>
    <row r="688" ht="15.75" customHeight="1">
      <c r="A688" s="4"/>
      <c r="B688" s="75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</row>
    <row r="689" ht="15.75" customHeight="1">
      <c r="A689" s="4"/>
      <c r="B689" s="75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</row>
    <row r="690" ht="15.75" customHeight="1">
      <c r="A690" s="4"/>
      <c r="B690" s="75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</row>
    <row r="691" ht="15.75" customHeight="1">
      <c r="A691" s="4"/>
      <c r="B691" s="75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</row>
    <row r="692" ht="15.75" customHeight="1">
      <c r="A692" s="4"/>
      <c r="B692" s="75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</row>
    <row r="693" ht="15.75" customHeight="1">
      <c r="A693" s="4"/>
      <c r="B693" s="75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</row>
    <row r="694" ht="15.75" customHeight="1">
      <c r="A694" s="4"/>
      <c r="B694" s="75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</row>
    <row r="695" ht="15.75" customHeight="1">
      <c r="A695" s="4"/>
      <c r="B695" s="75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</row>
    <row r="696" ht="15.75" customHeight="1">
      <c r="A696" s="4"/>
      <c r="B696" s="75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</row>
    <row r="697" ht="15.75" customHeight="1">
      <c r="A697" s="4"/>
      <c r="B697" s="75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</row>
    <row r="698" ht="15.75" customHeight="1">
      <c r="A698" s="4"/>
      <c r="B698" s="75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</row>
    <row r="699" ht="15.75" customHeight="1">
      <c r="A699" s="4"/>
      <c r="B699" s="75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</row>
    <row r="700" ht="15.75" customHeight="1">
      <c r="A700" s="4"/>
      <c r="B700" s="75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</row>
    <row r="701" ht="15.75" customHeight="1">
      <c r="A701" s="4"/>
      <c r="B701" s="75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</row>
    <row r="702" ht="15.75" customHeight="1">
      <c r="A702" s="4"/>
      <c r="B702" s="75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</row>
    <row r="703" ht="15.75" customHeight="1">
      <c r="A703" s="4"/>
      <c r="B703" s="75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</row>
    <row r="704" ht="15.75" customHeight="1">
      <c r="A704" s="4"/>
      <c r="B704" s="75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</row>
    <row r="705" ht="15.75" customHeight="1">
      <c r="A705" s="4"/>
      <c r="B705" s="75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</row>
    <row r="706" ht="15.75" customHeight="1">
      <c r="A706" s="4"/>
      <c r="B706" s="75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</row>
    <row r="707" ht="15.75" customHeight="1">
      <c r="A707" s="4"/>
      <c r="B707" s="75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</row>
    <row r="708" ht="15.75" customHeight="1">
      <c r="A708" s="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</row>
    <row r="709" ht="15.75" customHeight="1">
      <c r="A709" s="4"/>
      <c r="B709" s="75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</row>
    <row r="710" ht="15.75" customHeight="1">
      <c r="A710" s="4"/>
      <c r="B710" s="75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</row>
    <row r="711" ht="15.75" customHeight="1">
      <c r="A711" s="4"/>
      <c r="B711" s="75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</row>
    <row r="712" ht="15.75" customHeight="1">
      <c r="A712" s="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</row>
    <row r="713" ht="15.75" customHeight="1">
      <c r="A713" s="4"/>
      <c r="B713" s="75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</row>
    <row r="714" ht="15.75" customHeight="1">
      <c r="A714" s="4"/>
      <c r="B714" s="75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</row>
    <row r="715" ht="15.75" customHeight="1">
      <c r="A715" s="4"/>
      <c r="B715" s="75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</row>
    <row r="716" ht="15.75" customHeight="1">
      <c r="A716" s="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</row>
    <row r="717" ht="15.75" customHeight="1">
      <c r="A717" s="4"/>
      <c r="B717" s="75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</row>
    <row r="718" ht="15.75" customHeight="1">
      <c r="A718" s="4"/>
      <c r="B718" s="75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</row>
    <row r="719" ht="15.75" customHeight="1">
      <c r="A719" s="4"/>
      <c r="B719" s="75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</row>
    <row r="720" ht="15.75" customHeight="1">
      <c r="A720" s="4"/>
      <c r="B720" s="75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</row>
    <row r="721" ht="15.75" customHeight="1">
      <c r="A721" s="4"/>
      <c r="B721" s="75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</row>
    <row r="722" ht="15.75" customHeight="1">
      <c r="A722" s="4"/>
      <c r="B722" s="75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</row>
    <row r="723" ht="15.75" customHeight="1">
      <c r="A723" s="4"/>
      <c r="B723" s="75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</row>
    <row r="724" ht="15.75" customHeight="1">
      <c r="A724" s="4"/>
      <c r="B724" s="75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</row>
    <row r="725" ht="15.75" customHeight="1">
      <c r="A725" s="4"/>
      <c r="B725" s="75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</row>
    <row r="726" ht="15.75" customHeight="1">
      <c r="A726" s="4"/>
      <c r="B726" s="75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</row>
    <row r="727" ht="15.75" customHeight="1">
      <c r="A727" s="4"/>
      <c r="B727" s="75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</row>
    <row r="728" ht="15.75" customHeight="1">
      <c r="A728" s="4"/>
      <c r="B728" s="75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</row>
    <row r="729" ht="15.75" customHeight="1">
      <c r="A729" s="4"/>
      <c r="B729" s="75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</row>
    <row r="730" ht="15.75" customHeight="1">
      <c r="A730" s="4"/>
      <c r="B730" s="75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</row>
    <row r="731" ht="15.75" customHeight="1">
      <c r="A731" s="4"/>
      <c r="B731" s="75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</row>
    <row r="732" ht="15.75" customHeight="1">
      <c r="A732" s="4"/>
      <c r="B732" s="75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</row>
    <row r="733" ht="15.75" customHeight="1">
      <c r="A733" s="4"/>
      <c r="B733" s="75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</row>
    <row r="734" ht="15.75" customHeight="1">
      <c r="A734" s="4"/>
      <c r="B734" s="75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</row>
    <row r="735" ht="15.75" customHeight="1">
      <c r="A735" s="4"/>
      <c r="B735" s="75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</row>
    <row r="736" ht="15.75" customHeight="1">
      <c r="A736" s="4"/>
      <c r="B736" s="75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</row>
    <row r="737" ht="15.75" customHeight="1">
      <c r="A737" s="4"/>
      <c r="B737" s="75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</row>
    <row r="738" ht="15.75" customHeight="1">
      <c r="A738" s="4"/>
      <c r="B738" s="75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</row>
    <row r="739" ht="15.75" customHeight="1">
      <c r="A739" s="4"/>
      <c r="B739" s="75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</row>
    <row r="740" ht="15.75" customHeight="1">
      <c r="A740" s="4"/>
      <c r="B740" s="75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</row>
    <row r="741" ht="15.75" customHeight="1">
      <c r="A741" s="4"/>
      <c r="B741" s="75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</row>
    <row r="742" ht="15.75" customHeight="1">
      <c r="A742" s="4"/>
      <c r="B742" s="75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</row>
    <row r="743" ht="15.75" customHeight="1">
      <c r="A743" s="4"/>
      <c r="B743" s="75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</row>
    <row r="744" ht="15.75" customHeight="1">
      <c r="A744" s="4"/>
      <c r="B744" s="75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</row>
    <row r="745" ht="15.75" customHeight="1">
      <c r="A745" s="4"/>
      <c r="B745" s="75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</row>
    <row r="746" ht="15.75" customHeight="1">
      <c r="A746" s="4"/>
      <c r="B746" s="75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</row>
    <row r="747" ht="15.75" customHeight="1">
      <c r="A747" s="4"/>
      <c r="B747" s="75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</row>
    <row r="748" ht="15.75" customHeight="1">
      <c r="A748" s="4"/>
      <c r="B748" s="75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</row>
    <row r="749" ht="15.75" customHeight="1">
      <c r="A749" s="4"/>
      <c r="B749" s="75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</row>
    <row r="750" ht="15.75" customHeight="1">
      <c r="A750" s="4"/>
      <c r="B750" s="75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</row>
    <row r="751" ht="15.75" customHeight="1">
      <c r="A751" s="4"/>
      <c r="B751" s="75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</row>
    <row r="752" ht="15.75" customHeight="1">
      <c r="A752" s="4"/>
      <c r="B752" s="75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</row>
    <row r="753" ht="15.75" customHeight="1">
      <c r="A753" s="4"/>
      <c r="B753" s="75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</row>
    <row r="754" ht="15.75" customHeight="1">
      <c r="A754" s="4"/>
      <c r="B754" s="75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</row>
    <row r="755" ht="15.75" customHeight="1">
      <c r="A755" s="4"/>
      <c r="B755" s="75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</row>
    <row r="756" ht="15.75" customHeight="1">
      <c r="A756" s="4"/>
      <c r="B756" s="75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</row>
    <row r="757" ht="15.75" customHeight="1">
      <c r="A757" s="4"/>
      <c r="B757" s="75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</row>
    <row r="758" ht="15.75" customHeight="1">
      <c r="A758" s="4"/>
      <c r="B758" s="75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</row>
    <row r="759" ht="15.75" customHeight="1">
      <c r="A759" s="4"/>
      <c r="B759" s="75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</row>
    <row r="760" ht="15.75" customHeight="1">
      <c r="A760" s="4"/>
      <c r="B760" s="75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</row>
    <row r="761" ht="15.75" customHeight="1">
      <c r="A761" s="4"/>
      <c r="B761" s="75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</row>
    <row r="762" ht="15.75" customHeight="1">
      <c r="A762" s="4"/>
      <c r="B762" s="75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</row>
    <row r="763" ht="15.75" customHeight="1">
      <c r="A763" s="4"/>
      <c r="B763" s="75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</row>
    <row r="764" ht="15.75" customHeight="1">
      <c r="A764" s="4"/>
      <c r="B764" s="75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</row>
    <row r="765" ht="15.75" customHeight="1">
      <c r="A765" s="4"/>
      <c r="B765" s="75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</row>
    <row r="766" ht="15.75" customHeight="1">
      <c r="A766" s="4"/>
      <c r="B766" s="75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</row>
    <row r="767" ht="15.75" customHeight="1">
      <c r="A767" s="4"/>
      <c r="B767" s="75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</row>
    <row r="768" ht="15.75" customHeight="1">
      <c r="A768" s="4"/>
      <c r="B768" s="75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</row>
    <row r="769" ht="15.75" customHeight="1">
      <c r="A769" s="4"/>
      <c r="B769" s="75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</row>
    <row r="770" ht="15.75" customHeight="1">
      <c r="A770" s="4"/>
      <c r="B770" s="75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</row>
    <row r="771" ht="15.75" customHeight="1">
      <c r="A771" s="4"/>
      <c r="B771" s="75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</row>
    <row r="772" ht="15.75" customHeight="1">
      <c r="A772" s="4"/>
      <c r="B772" s="75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</row>
    <row r="773" ht="15.75" customHeight="1">
      <c r="A773" s="4"/>
      <c r="B773" s="75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</row>
    <row r="774" ht="15.75" customHeight="1">
      <c r="A774" s="4"/>
      <c r="B774" s="75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</row>
    <row r="775" ht="15.75" customHeight="1">
      <c r="A775" s="4"/>
      <c r="B775" s="75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</row>
    <row r="776" ht="15.75" customHeight="1">
      <c r="A776" s="4"/>
      <c r="B776" s="75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</row>
    <row r="777" ht="15.75" customHeight="1">
      <c r="A777" s="4"/>
      <c r="B777" s="75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</row>
    <row r="778" ht="15.75" customHeight="1">
      <c r="A778" s="4"/>
      <c r="B778" s="75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</row>
    <row r="779" ht="15.75" customHeight="1">
      <c r="A779" s="4"/>
      <c r="B779" s="75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</row>
    <row r="780" ht="15.75" customHeight="1">
      <c r="A780" s="4"/>
      <c r="B780" s="75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</row>
    <row r="781" ht="15.75" customHeight="1">
      <c r="A781" s="4"/>
      <c r="B781" s="75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</row>
    <row r="782" ht="15.75" customHeight="1">
      <c r="A782" s="4"/>
      <c r="B782" s="75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</row>
    <row r="783" ht="15.75" customHeight="1">
      <c r="A783" s="4"/>
      <c r="B783" s="75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</row>
    <row r="784" ht="15.75" customHeight="1">
      <c r="A784" s="4"/>
      <c r="B784" s="75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</row>
    <row r="785" ht="15.75" customHeight="1">
      <c r="A785" s="4"/>
      <c r="B785" s="75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</row>
    <row r="786" ht="15.75" customHeight="1">
      <c r="A786" s="4"/>
      <c r="B786" s="75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</row>
    <row r="787" ht="15.75" customHeight="1">
      <c r="A787" s="4"/>
      <c r="B787" s="75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</row>
    <row r="788" ht="15.75" customHeight="1">
      <c r="A788" s="4"/>
      <c r="B788" s="75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</row>
    <row r="789" ht="15.75" customHeight="1">
      <c r="A789" s="4"/>
      <c r="B789" s="75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</row>
    <row r="790" ht="15.75" customHeight="1">
      <c r="A790" s="4"/>
      <c r="B790" s="75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</row>
    <row r="791" ht="15.75" customHeight="1">
      <c r="A791" s="4"/>
      <c r="B791" s="75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</row>
    <row r="792" ht="15.75" customHeight="1">
      <c r="A792" s="4"/>
      <c r="B792" s="75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</row>
    <row r="793" ht="15.75" customHeight="1">
      <c r="A793" s="4"/>
      <c r="B793" s="75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</row>
    <row r="794" ht="15.75" customHeight="1">
      <c r="A794" s="4"/>
      <c r="B794" s="75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</row>
    <row r="795" ht="15.75" customHeight="1">
      <c r="A795" s="4"/>
      <c r="B795" s="75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</row>
    <row r="796" ht="15.75" customHeight="1">
      <c r="A796" s="4"/>
      <c r="B796" s="75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</row>
    <row r="797" ht="15.75" customHeight="1">
      <c r="A797" s="4"/>
      <c r="B797" s="75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</row>
    <row r="798" ht="15.75" customHeight="1">
      <c r="A798" s="4"/>
      <c r="B798" s="75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</row>
    <row r="799" ht="15.75" customHeight="1">
      <c r="A799" s="4"/>
      <c r="B799" s="75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</row>
    <row r="800" ht="15.75" customHeight="1">
      <c r="A800" s="4"/>
      <c r="B800" s="75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</row>
    <row r="801" ht="15.75" customHeight="1">
      <c r="A801" s="4"/>
      <c r="B801" s="75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</row>
    <row r="802" ht="15.75" customHeight="1">
      <c r="A802" s="4"/>
      <c r="B802" s="75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</row>
    <row r="803" ht="15.75" customHeight="1">
      <c r="A803" s="4"/>
      <c r="B803" s="75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</row>
    <row r="804" ht="15.75" customHeight="1">
      <c r="A804" s="4"/>
      <c r="B804" s="75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</row>
    <row r="805" ht="15.75" customHeight="1">
      <c r="A805" s="4"/>
      <c r="B805" s="75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</row>
    <row r="806" ht="15.75" customHeight="1">
      <c r="A806" s="4"/>
      <c r="B806" s="75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</row>
    <row r="807" ht="15.75" customHeight="1">
      <c r="A807" s="4"/>
      <c r="B807" s="75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</row>
    <row r="808" ht="15.75" customHeight="1">
      <c r="A808" s="4"/>
      <c r="B808" s="75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</row>
    <row r="809" ht="15.75" customHeight="1">
      <c r="A809" s="4"/>
      <c r="B809" s="75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</row>
    <row r="810" ht="15.75" customHeight="1">
      <c r="A810" s="4"/>
      <c r="B810" s="75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</row>
    <row r="811" ht="15.75" customHeight="1">
      <c r="A811" s="4"/>
      <c r="B811" s="75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</row>
    <row r="812" ht="15.75" customHeight="1">
      <c r="A812" s="4"/>
      <c r="B812" s="75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</row>
    <row r="813" ht="15.75" customHeight="1">
      <c r="A813" s="4"/>
      <c r="B813" s="75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</row>
    <row r="814" ht="15.75" customHeight="1">
      <c r="A814" s="4"/>
      <c r="B814" s="75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</row>
    <row r="815" ht="15.75" customHeight="1">
      <c r="A815" s="4"/>
      <c r="B815" s="75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</row>
    <row r="816" ht="15.75" customHeight="1">
      <c r="A816" s="4"/>
      <c r="B816" s="75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</row>
    <row r="817" ht="15.75" customHeight="1">
      <c r="A817" s="4"/>
      <c r="B817" s="75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</row>
    <row r="818" ht="15.75" customHeight="1">
      <c r="A818" s="4"/>
      <c r="B818" s="75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</row>
    <row r="819" ht="15.75" customHeight="1">
      <c r="A819" s="4"/>
      <c r="B819" s="75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</row>
    <row r="820" ht="15.75" customHeight="1">
      <c r="A820" s="4"/>
      <c r="B820" s="75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</row>
    <row r="821" ht="15.75" customHeight="1">
      <c r="A821" s="4"/>
      <c r="B821" s="75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</row>
    <row r="822" ht="15.75" customHeight="1">
      <c r="A822" s="4"/>
      <c r="B822" s="75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</row>
    <row r="823" ht="15.75" customHeight="1">
      <c r="A823" s="4"/>
      <c r="B823" s="75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</row>
    <row r="824" ht="15.75" customHeight="1">
      <c r="A824" s="4"/>
      <c r="B824" s="75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</row>
    <row r="825" ht="15.75" customHeight="1">
      <c r="A825" s="4"/>
      <c r="B825" s="75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</row>
    <row r="826" ht="15.75" customHeight="1">
      <c r="A826" s="4"/>
      <c r="B826" s="75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</row>
    <row r="827" ht="15.75" customHeight="1">
      <c r="A827" s="4"/>
      <c r="B827" s="75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</row>
    <row r="828" ht="15.75" customHeight="1">
      <c r="A828" s="4"/>
      <c r="B828" s="75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</row>
    <row r="829" ht="15.75" customHeight="1">
      <c r="A829" s="4"/>
      <c r="B829" s="75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</row>
    <row r="830" ht="15.75" customHeight="1">
      <c r="A830" s="4"/>
      <c r="B830" s="75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</row>
    <row r="831" ht="15.75" customHeight="1">
      <c r="A831" s="4"/>
      <c r="B831" s="75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</row>
    <row r="832" ht="15.75" customHeight="1">
      <c r="A832" s="4"/>
      <c r="B832" s="75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</row>
    <row r="833" ht="15.75" customHeight="1">
      <c r="A833" s="4"/>
      <c r="B833" s="75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</row>
    <row r="834" ht="15.75" customHeight="1">
      <c r="A834" s="4"/>
      <c r="B834" s="75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</row>
    <row r="835" ht="15.75" customHeight="1">
      <c r="A835" s="4"/>
      <c r="B835" s="75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</row>
    <row r="836" ht="15.75" customHeight="1">
      <c r="A836" s="4"/>
      <c r="B836" s="75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</row>
    <row r="837" ht="15.75" customHeight="1">
      <c r="A837" s="4"/>
      <c r="B837" s="75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</row>
    <row r="838" ht="15.75" customHeight="1">
      <c r="A838" s="4"/>
      <c r="B838" s="75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</row>
    <row r="839" ht="15.75" customHeight="1">
      <c r="A839" s="4"/>
      <c r="B839" s="75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</row>
    <row r="840" ht="15.75" customHeight="1">
      <c r="A840" s="4"/>
      <c r="B840" s="75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</row>
    <row r="841" ht="15.75" customHeight="1">
      <c r="A841" s="4"/>
      <c r="B841" s="75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</row>
    <row r="842" ht="15.75" customHeight="1">
      <c r="A842" s="4"/>
      <c r="B842" s="75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</row>
    <row r="843" ht="15.75" customHeight="1">
      <c r="A843" s="4"/>
      <c r="B843" s="75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</row>
    <row r="844" ht="15.75" customHeight="1">
      <c r="A844" s="4"/>
      <c r="B844" s="75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</row>
    <row r="845" ht="15.75" customHeight="1">
      <c r="A845" s="4"/>
      <c r="B845" s="75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</row>
    <row r="846" ht="15.75" customHeight="1">
      <c r="A846" s="4"/>
      <c r="B846" s="75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</row>
    <row r="847" ht="15.75" customHeight="1">
      <c r="A847" s="4"/>
      <c r="B847" s="75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</row>
    <row r="848" ht="15.75" customHeight="1">
      <c r="A848" s="4"/>
      <c r="B848" s="75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</row>
    <row r="849" ht="15.75" customHeight="1">
      <c r="A849" s="4"/>
      <c r="B849" s="75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</row>
    <row r="850" ht="15.75" customHeight="1">
      <c r="A850" s="4"/>
      <c r="B850" s="75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</row>
    <row r="851" ht="15.75" customHeight="1">
      <c r="A851" s="4"/>
      <c r="B851" s="75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</row>
    <row r="852" ht="15.75" customHeight="1">
      <c r="A852" s="4"/>
      <c r="B852" s="75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</row>
    <row r="853" ht="15.75" customHeight="1">
      <c r="A853" s="4"/>
      <c r="B853" s="75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</row>
    <row r="854" ht="15.75" customHeight="1">
      <c r="A854" s="4"/>
      <c r="B854" s="75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</row>
    <row r="855" ht="15.75" customHeight="1">
      <c r="A855" s="4"/>
      <c r="B855" s="75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</row>
    <row r="856" ht="15.75" customHeight="1">
      <c r="A856" s="4"/>
      <c r="B856" s="75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</row>
    <row r="857" ht="15.75" customHeight="1">
      <c r="A857" s="4"/>
      <c r="B857" s="75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</row>
    <row r="858" ht="15.75" customHeight="1">
      <c r="A858" s="4"/>
      <c r="B858" s="75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</row>
    <row r="859" ht="15.75" customHeight="1">
      <c r="A859" s="4"/>
      <c r="B859" s="75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</row>
    <row r="860" ht="15.75" customHeight="1">
      <c r="A860" s="4"/>
      <c r="B860" s="75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</row>
    <row r="861" ht="15.75" customHeight="1">
      <c r="A861" s="4"/>
      <c r="B861" s="75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</row>
    <row r="862" ht="15.75" customHeight="1">
      <c r="A862" s="4"/>
      <c r="B862" s="75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</row>
    <row r="863" ht="15.75" customHeight="1">
      <c r="A863" s="4"/>
      <c r="B863" s="75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</row>
    <row r="864" ht="15.75" customHeight="1">
      <c r="A864" s="4"/>
      <c r="B864" s="75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</row>
    <row r="865" ht="15.75" customHeight="1">
      <c r="A865" s="4"/>
      <c r="B865" s="75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</row>
    <row r="866" ht="15.75" customHeight="1">
      <c r="A866" s="4"/>
      <c r="B866" s="75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</row>
    <row r="867" ht="15.75" customHeight="1">
      <c r="A867" s="4"/>
      <c r="B867" s="75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</row>
    <row r="868" ht="15.75" customHeight="1">
      <c r="A868" s="4"/>
      <c r="B868" s="75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</row>
    <row r="869" ht="15.75" customHeight="1">
      <c r="A869" s="4"/>
      <c r="B869" s="75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</row>
    <row r="870" ht="15.75" customHeight="1">
      <c r="A870" s="4"/>
      <c r="B870" s="75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</row>
    <row r="871" ht="15.75" customHeight="1">
      <c r="A871" s="4"/>
      <c r="B871" s="75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</row>
    <row r="872" ht="15.75" customHeight="1">
      <c r="A872" s="4"/>
      <c r="B872" s="75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</row>
    <row r="873" ht="15.75" customHeight="1">
      <c r="A873" s="4"/>
      <c r="B873" s="75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</row>
    <row r="874" ht="15.75" customHeight="1">
      <c r="A874" s="4"/>
      <c r="B874" s="75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</row>
    <row r="875" ht="15.75" customHeight="1">
      <c r="A875" s="4"/>
      <c r="B875" s="75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</row>
    <row r="876" ht="15.75" customHeight="1">
      <c r="A876" s="4"/>
      <c r="B876" s="75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</row>
    <row r="877" ht="15.75" customHeight="1">
      <c r="A877" s="4"/>
      <c r="B877" s="75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</row>
    <row r="878" ht="15.75" customHeight="1">
      <c r="A878" s="4"/>
      <c r="B878" s="75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</row>
    <row r="879" ht="15.75" customHeight="1">
      <c r="A879" s="4"/>
      <c r="B879" s="75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</row>
    <row r="880" ht="15.75" customHeight="1">
      <c r="A880" s="4"/>
      <c r="B880" s="75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</row>
    <row r="881" ht="15.75" customHeight="1">
      <c r="A881" s="4"/>
      <c r="B881" s="75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</row>
    <row r="882" ht="15.75" customHeight="1">
      <c r="A882" s="4"/>
      <c r="B882" s="75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</row>
    <row r="883" ht="15.75" customHeight="1">
      <c r="A883" s="4"/>
      <c r="B883" s="75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</row>
    <row r="884" ht="15.75" customHeight="1">
      <c r="A884" s="4"/>
      <c r="B884" s="75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</row>
    <row r="885" ht="15.75" customHeight="1">
      <c r="A885" s="4"/>
      <c r="B885" s="75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</row>
    <row r="886" ht="15.75" customHeight="1">
      <c r="A886" s="4"/>
      <c r="B886" s="75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</row>
    <row r="887" ht="15.75" customHeight="1">
      <c r="A887" s="4"/>
      <c r="B887" s="75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</row>
    <row r="888" ht="15.75" customHeight="1">
      <c r="A888" s="4"/>
      <c r="B888" s="75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</row>
    <row r="889" ht="15.75" customHeight="1">
      <c r="A889" s="4"/>
      <c r="B889" s="75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</row>
    <row r="890" ht="15.75" customHeight="1">
      <c r="A890" s="4"/>
      <c r="B890" s="75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</row>
    <row r="891" ht="15.75" customHeight="1">
      <c r="A891" s="4"/>
      <c r="B891" s="75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</row>
    <row r="892" ht="15.75" customHeight="1">
      <c r="A892" s="4"/>
      <c r="B892" s="75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</row>
    <row r="893" ht="15.75" customHeight="1">
      <c r="A893" s="4"/>
      <c r="B893" s="75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</row>
    <row r="894" ht="15.75" customHeight="1">
      <c r="A894" s="4"/>
      <c r="B894" s="75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</row>
    <row r="895" ht="15.75" customHeight="1">
      <c r="A895" s="4"/>
      <c r="B895" s="75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</row>
    <row r="896" ht="15.75" customHeight="1">
      <c r="A896" s="4"/>
      <c r="B896" s="75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</row>
    <row r="897" ht="15.75" customHeight="1">
      <c r="A897" s="4"/>
      <c r="B897" s="75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</row>
    <row r="898" ht="15.75" customHeight="1">
      <c r="A898" s="4"/>
      <c r="B898" s="75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</row>
    <row r="899" ht="15.75" customHeight="1">
      <c r="A899" s="4"/>
      <c r="B899" s="75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</row>
    <row r="900" ht="15.75" customHeight="1">
      <c r="A900" s="4"/>
      <c r="B900" s="75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</row>
    <row r="901" ht="15.75" customHeight="1">
      <c r="A901" s="4"/>
      <c r="B901" s="75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</row>
    <row r="902" ht="15.75" customHeight="1">
      <c r="A902" s="4"/>
      <c r="B902" s="75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</row>
    <row r="903" ht="15.75" customHeight="1">
      <c r="A903" s="4"/>
      <c r="B903" s="75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</row>
    <row r="904" ht="15.75" customHeight="1">
      <c r="A904" s="4"/>
      <c r="B904" s="75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</row>
    <row r="905" ht="15.75" customHeight="1">
      <c r="A905" s="4"/>
      <c r="B905" s="75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</row>
    <row r="906" ht="15.75" customHeight="1">
      <c r="A906" s="4"/>
      <c r="B906" s="75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</row>
    <row r="907" ht="15.75" customHeight="1">
      <c r="A907" s="4"/>
      <c r="B907" s="75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</row>
    <row r="908" ht="15.75" customHeight="1">
      <c r="A908" s="4"/>
      <c r="B908" s="75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</row>
    <row r="909" ht="15.75" customHeight="1">
      <c r="A909" s="4"/>
      <c r="B909" s="75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</row>
    <row r="910" ht="15.75" customHeight="1">
      <c r="A910" s="4"/>
      <c r="B910" s="75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</row>
    <row r="911" ht="15.75" customHeight="1">
      <c r="A911" s="4"/>
      <c r="B911" s="75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</row>
    <row r="912" ht="15.75" customHeight="1">
      <c r="A912" s="4"/>
      <c r="B912" s="75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</row>
    <row r="913" ht="15.75" customHeight="1">
      <c r="A913" s="4"/>
      <c r="B913" s="75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</row>
    <row r="914" ht="15.75" customHeight="1">
      <c r="A914" s="4"/>
      <c r="B914" s="75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</row>
    <row r="915" ht="15.75" customHeight="1">
      <c r="A915" s="4"/>
      <c r="B915" s="75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</row>
    <row r="916" ht="15.75" customHeight="1">
      <c r="A916" s="4"/>
      <c r="B916" s="75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</row>
    <row r="917" ht="15.75" customHeight="1">
      <c r="A917" s="4"/>
      <c r="B917" s="75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</row>
    <row r="918" ht="15.75" customHeight="1">
      <c r="A918" s="4"/>
      <c r="B918" s="75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</row>
    <row r="919" ht="15.75" customHeight="1">
      <c r="A919" s="4"/>
      <c r="B919" s="75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</row>
    <row r="920" ht="15.75" customHeight="1">
      <c r="A920" s="4"/>
      <c r="B920" s="75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</row>
    <row r="921" ht="15.75" customHeight="1">
      <c r="A921" s="4"/>
      <c r="B921" s="75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</row>
    <row r="922" ht="15.75" customHeight="1">
      <c r="A922" s="4"/>
      <c r="B922" s="75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</row>
    <row r="923" ht="15.75" customHeight="1">
      <c r="A923" s="4"/>
      <c r="B923" s="75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</row>
    <row r="924" ht="15.75" customHeight="1">
      <c r="A924" s="4"/>
      <c r="B924" s="75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</row>
    <row r="925" ht="15.75" customHeight="1">
      <c r="A925" s="4"/>
      <c r="B925" s="75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</row>
    <row r="926" ht="15.75" customHeight="1">
      <c r="A926" s="4"/>
      <c r="B926" s="75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</row>
    <row r="927" ht="15.75" customHeight="1">
      <c r="A927" s="4"/>
      <c r="B927" s="75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</row>
    <row r="928" ht="15.75" customHeight="1">
      <c r="A928" s="4"/>
      <c r="B928" s="75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</row>
    <row r="929" ht="15.75" customHeight="1">
      <c r="A929" s="4"/>
      <c r="B929" s="75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</row>
    <row r="930" ht="15.75" customHeight="1">
      <c r="A930" s="4"/>
      <c r="B930" s="75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</row>
    <row r="931" ht="15.75" customHeight="1">
      <c r="A931" s="4"/>
      <c r="B931" s="75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</row>
    <row r="932" ht="15.75" customHeight="1">
      <c r="A932" s="4"/>
      <c r="B932" s="75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</row>
    <row r="933" ht="15.75" customHeight="1">
      <c r="A933" s="4"/>
      <c r="B933" s="75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</row>
    <row r="934" ht="15.75" customHeight="1">
      <c r="A934" s="4"/>
      <c r="B934" s="75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</row>
    <row r="935" ht="15.75" customHeight="1">
      <c r="A935" s="4"/>
      <c r="B935" s="75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</row>
    <row r="936" ht="15.75" customHeight="1">
      <c r="A936" s="4"/>
      <c r="B936" s="75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</row>
    <row r="937" ht="15.75" customHeight="1">
      <c r="A937" s="4"/>
      <c r="B937" s="75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</row>
    <row r="938" ht="15.75" customHeight="1">
      <c r="A938" s="4"/>
      <c r="B938" s="75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</row>
    <row r="939" ht="15.75" customHeight="1">
      <c r="A939" s="4"/>
      <c r="B939" s="75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</row>
    <row r="940" ht="15.75" customHeight="1">
      <c r="A940" s="4"/>
      <c r="B940" s="75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</row>
    <row r="941" ht="15.75" customHeight="1">
      <c r="A941" s="4"/>
      <c r="B941" s="75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</row>
    <row r="942" ht="15.75" customHeight="1">
      <c r="A942" s="4"/>
      <c r="B942" s="75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</row>
    <row r="943" ht="15.75" customHeight="1">
      <c r="A943" s="4"/>
      <c r="B943" s="75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</row>
    <row r="944" ht="15.75" customHeight="1">
      <c r="A944" s="4"/>
      <c r="B944" s="75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</row>
    <row r="945" ht="15.75" customHeight="1">
      <c r="A945" s="4"/>
      <c r="B945" s="75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</row>
    <row r="946" ht="15.75" customHeight="1">
      <c r="A946" s="4"/>
      <c r="B946" s="75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</row>
    <row r="947" ht="15.75" customHeight="1">
      <c r="A947" s="4"/>
      <c r="B947" s="75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</row>
    <row r="948" ht="15.75" customHeight="1">
      <c r="A948" s="4"/>
      <c r="B948" s="75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</row>
    <row r="949" ht="15.75" customHeight="1">
      <c r="A949" s="4"/>
      <c r="B949" s="75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</row>
    <row r="950" ht="15.75" customHeight="1">
      <c r="A950" s="4"/>
      <c r="B950" s="75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</row>
    <row r="951" ht="15.75" customHeight="1">
      <c r="A951" s="4"/>
      <c r="B951" s="75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</row>
    <row r="952" ht="15.75" customHeight="1">
      <c r="A952" s="4"/>
      <c r="B952" s="75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</row>
    <row r="953" ht="15.75" customHeight="1">
      <c r="A953" s="4"/>
      <c r="B953" s="75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</row>
    <row r="954" ht="15.75" customHeight="1">
      <c r="A954" s="4"/>
      <c r="B954" s="75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</row>
    <row r="955" ht="15.75" customHeight="1">
      <c r="A955" s="4"/>
      <c r="B955" s="75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</row>
    <row r="956" ht="15.75" customHeight="1">
      <c r="A956" s="4"/>
      <c r="B956" s="75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</row>
    <row r="957" ht="15.75" customHeight="1">
      <c r="A957" s="4"/>
      <c r="B957" s="75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</row>
    <row r="958" ht="15.75" customHeight="1">
      <c r="A958" s="4"/>
      <c r="B958" s="75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</row>
    <row r="959" ht="15.75" customHeight="1">
      <c r="A959" s="4"/>
      <c r="B959" s="75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</row>
    <row r="960" ht="15.75" customHeight="1">
      <c r="A960" s="4"/>
      <c r="B960" s="75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</row>
    <row r="961" ht="15.75" customHeight="1">
      <c r="A961" s="4"/>
      <c r="B961" s="75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</row>
    <row r="962" ht="15.75" customHeight="1">
      <c r="A962" s="4"/>
      <c r="B962" s="75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</row>
    <row r="963" ht="15.75" customHeight="1">
      <c r="A963" s="4"/>
      <c r="B963" s="75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</row>
    <row r="964" ht="15.75" customHeight="1">
      <c r="A964" s="4"/>
      <c r="B964" s="75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</row>
    <row r="965" ht="15.75" customHeight="1">
      <c r="A965" s="4"/>
      <c r="B965" s="75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</row>
    <row r="966" ht="15.75" customHeight="1">
      <c r="A966" s="4"/>
      <c r="B966" s="75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</row>
    <row r="967" ht="15.75" customHeight="1">
      <c r="A967" s="4"/>
      <c r="B967" s="75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</row>
    <row r="968" ht="15.75" customHeight="1">
      <c r="A968" s="4"/>
      <c r="B968" s="75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</row>
    <row r="969" ht="15.75" customHeight="1">
      <c r="A969" s="4"/>
      <c r="B969" s="75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</row>
    <row r="970" ht="15.75" customHeight="1">
      <c r="A970" s="4"/>
      <c r="B970" s="75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</row>
    <row r="971" ht="15.75" customHeight="1">
      <c r="A971" s="4"/>
      <c r="B971" s="75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</row>
    <row r="972" ht="15.75" customHeight="1">
      <c r="A972" s="4"/>
      <c r="B972" s="75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</row>
    <row r="973" ht="15.75" customHeight="1">
      <c r="A973" s="4"/>
      <c r="B973" s="75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</row>
    <row r="974" ht="15.75" customHeight="1">
      <c r="A974" s="4"/>
      <c r="B974" s="75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</row>
    <row r="975" ht="15.75" customHeight="1">
      <c r="A975" s="4"/>
      <c r="B975" s="75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</row>
    <row r="976" ht="15.75" customHeight="1">
      <c r="A976" s="4"/>
      <c r="B976" s="75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</row>
    <row r="977" ht="15.75" customHeight="1">
      <c r="A977" s="4"/>
      <c r="B977" s="75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</row>
    <row r="978" ht="15.75" customHeight="1">
      <c r="A978" s="4"/>
      <c r="B978" s="75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</row>
    <row r="979" ht="15.75" customHeight="1">
      <c r="A979" s="4"/>
      <c r="B979" s="75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</row>
    <row r="980" ht="15.75" customHeight="1">
      <c r="A980" s="4"/>
      <c r="B980" s="75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</row>
    <row r="981" ht="15.75" customHeight="1">
      <c r="A981" s="4"/>
      <c r="B981" s="75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</row>
    <row r="982" ht="15.75" customHeight="1">
      <c r="A982" s="4"/>
      <c r="B982" s="75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</row>
    <row r="983" ht="15.75" customHeight="1">
      <c r="A983" s="4"/>
      <c r="B983" s="75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</row>
    <row r="984" ht="15.75" customHeight="1">
      <c r="A984" s="4"/>
      <c r="B984" s="75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</row>
    <row r="985" ht="15.75" customHeight="1">
      <c r="A985" s="4"/>
      <c r="B985" s="75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</row>
    <row r="986" ht="15.75" customHeight="1">
      <c r="A986" s="4"/>
      <c r="B986" s="75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</row>
    <row r="987" ht="15.75" customHeight="1">
      <c r="A987" s="4"/>
      <c r="B987" s="75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</row>
    <row r="988" ht="15.75" customHeight="1">
      <c r="A988" s="4"/>
      <c r="B988" s="75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</row>
    <row r="989" ht="15.75" customHeight="1">
      <c r="A989" s="4"/>
      <c r="B989" s="75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</row>
    <row r="990" ht="15.75" customHeight="1">
      <c r="A990" s="4"/>
      <c r="B990" s="75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</row>
    <row r="991" ht="15.75" customHeight="1">
      <c r="A991" s="4"/>
      <c r="B991" s="75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</row>
    <row r="992" ht="15.75" customHeight="1">
      <c r="A992" s="4"/>
      <c r="B992" s="75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</row>
    <row r="993" ht="15.75" customHeight="1">
      <c r="A993" s="4"/>
      <c r="B993" s="75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</row>
    <row r="994" ht="15.75" customHeight="1">
      <c r="A994" s="4"/>
      <c r="B994" s="75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</row>
    <row r="995" ht="15.75" customHeight="1">
      <c r="A995" s="4"/>
      <c r="B995" s="75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</row>
    <row r="996" ht="15.75" customHeight="1">
      <c r="A996" s="4"/>
      <c r="B996" s="75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</row>
    <row r="997" ht="15.75" customHeight="1">
      <c r="A997" s="4"/>
      <c r="B997" s="75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</row>
    <row r="998" ht="15.75" customHeight="1">
      <c r="A998" s="4"/>
      <c r="B998" s="75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</row>
    <row r="999" ht="15.75" customHeight="1">
      <c r="A999" s="4"/>
      <c r="B999" s="75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</row>
    <row r="1000" ht="15.75" customHeight="1">
      <c r="A1000" s="4"/>
      <c r="B1000" s="75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</row>
  </sheetData>
  <autoFilter ref="$D$3:$E$109"/>
  <mergeCells count="16">
    <mergeCell ref="A1:I1"/>
    <mergeCell ref="A2:F2"/>
    <mergeCell ref="G2:I2"/>
    <mergeCell ref="A4:A12"/>
    <mergeCell ref="A13:A14"/>
    <mergeCell ref="A15:A17"/>
    <mergeCell ref="A18:A30"/>
    <mergeCell ref="A87:A97"/>
    <mergeCell ref="A98:A109"/>
    <mergeCell ref="A31:A38"/>
    <mergeCell ref="A39:A40"/>
    <mergeCell ref="A41:A45"/>
    <mergeCell ref="A46:A55"/>
    <mergeCell ref="A56:A59"/>
    <mergeCell ref="A60:A73"/>
    <mergeCell ref="A74:A86"/>
  </mergeCells>
  <conditionalFormatting sqref="D4:D109">
    <cfRule type="cellIs" dxfId="2" priority="1" operator="equal">
      <formula>"C"</formula>
    </cfRule>
  </conditionalFormatting>
  <conditionalFormatting sqref="D4:D109">
    <cfRule type="cellIs" dxfId="3" priority="2" operator="equal">
      <formula>"NC"</formula>
    </cfRule>
  </conditionalFormatting>
  <conditionalFormatting sqref="D4:D109">
    <cfRule type="cellIs" dxfId="5" priority="3" operator="equal">
      <formula>"NA"</formula>
    </cfRule>
  </conditionalFormatting>
  <conditionalFormatting sqref="D4:D109">
    <cfRule type="cellIs" dxfId="4" priority="4" operator="equal">
      <formula>"NT"</formula>
    </cfRule>
  </conditionalFormatting>
  <conditionalFormatting sqref="E4:E109">
    <cfRule type="cellIs" dxfId="7" priority="5" operator="equal">
      <formula>"N"</formula>
    </cfRule>
  </conditionalFormatting>
  <conditionalFormatting sqref="E4:E109">
    <cfRule type="cellIs" dxfId="9" priority="6" operator="equal">
      <formula>"D"</formula>
    </cfRule>
  </conditionalFormatting>
  <dataValidations>
    <dataValidation type="list" allowBlank="1" showErrorMessage="1" sqref="E4:E109">
      <formula1>"D,N"</formula1>
    </dataValidation>
    <dataValidation type="list" allowBlank="1" showErrorMessage="1" sqref="D4:D109">
      <formula1>"C,NC,NA,NT"</formula1>
    </dataValidation>
  </dataValidations>
  <printOptions/>
  <pageMargins bottom="0.39375" footer="0.0" header="0.0" left="0.39375" right="0.39375" top="0.532638888888889"/>
  <pageSetup paperSize="9" scale="74" orientation="portrait" pageOrder="overThenDown"/>
  <headerFooter>
    <oddHeader>&amp;LRGAA 3.0 - Relevé pour le site : wwww.site.fr&amp;R&amp;P/ - &amp;A</oddHead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4.44"/>
    <col customWidth="1" min="2" max="2" width="5.11"/>
    <col customWidth="1" min="3" max="3" width="56.11"/>
    <col customWidth="1" min="4" max="4" width="4.56"/>
    <col customWidth="1" min="5" max="5" width="3.89"/>
    <col customWidth="1" min="6" max="7" width="38.22"/>
    <col customWidth="1" min="8" max="9" width="25.56"/>
    <col customWidth="1" min="10" max="29" width="11.44"/>
  </cols>
  <sheetData>
    <row r="1" ht="19.5" customHeight="1">
      <c r="A1" s="5" t="str">
        <f>'Échantillon'!A1</f>
        <v>RGAA 4.1.2 – GRILLE D'ÉVALUATION</v>
      </c>
      <c r="B1" s="2"/>
      <c r="C1" s="2"/>
      <c r="D1" s="2"/>
      <c r="E1" s="2"/>
      <c r="F1" s="2"/>
      <c r="G1" s="2"/>
      <c r="H1" s="2"/>
      <c r="I1" s="3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ht="19.5" customHeight="1">
      <c r="A2" s="90" t="str">
        <f>HYPERLINK('Échantillon'!C19,'Échantillon'!B19)</f>
        <v>Organisations</v>
      </c>
      <c r="B2" s="73"/>
      <c r="C2" s="73"/>
      <c r="D2" s="73"/>
      <c r="E2" s="73"/>
      <c r="F2" s="74"/>
      <c r="G2" s="91" t="str">
        <f>HYPERLINK('Échantillon'!C19,'Échantillon'!C19)</f>
        <v>https://example.osuny.org/fr/organisations/ </v>
      </c>
      <c r="H2" s="2"/>
      <c r="I2" s="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</row>
    <row r="3" ht="51.75" customHeight="1">
      <c r="A3" s="77" t="s">
        <v>80</v>
      </c>
      <c r="B3" s="77" t="s">
        <v>81</v>
      </c>
      <c r="C3" s="78" t="s">
        <v>82</v>
      </c>
      <c r="D3" s="77" t="s">
        <v>47</v>
      </c>
      <c r="E3" s="77" t="s">
        <v>304</v>
      </c>
      <c r="F3" s="78" t="s">
        <v>298</v>
      </c>
      <c r="G3" s="78" t="s">
        <v>299</v>
      </c>
      <c r="H3" s="78" t="s">
        <v>300</v>
      </c>
      <c r="I3" s="78" t="s">
        <v>301</v>
      </c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</row>
    <row r="4" ht="30.0" customHeight="1">
      <c r="A4" s="80" t="str">
        <f>'Critères'!$A$3</f>
        <v>IMAGES</v>
      </c>
      <c r="B4" s="93" t="str">
        <f>'Critères'!B3</f>
        <v>1.1</v>
      </c>
      <c r="C4" s="94" t="str">
        <f>'Critères'!C3</f>
        <v>Chaque image porteuse d’information a-t-elle une alternative textuelle ?</v>
      </c>
      <c r="D4" s="98" t="s">
        <v>61</v>
      </c>
      <c r="E4" s="10" t="s">
        <v>302</v>
      </c>
      <c r="F4" s="94"/>
      <c r="G4" s="94"/>
      <c r="H4" s="99"/>
      <c r="I4" s="97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</row>
    <row r="5" ht="30.0" customHeight="1">
      <c r="A5" s="22"/>
      <c r="B5" s="93" t="str">
        <f>'Critères'!B4</f>
        <v>1.2</v>
      </c>
      <c r="C5" s="94" t="str">
        <f>'Critères'!C4</f>
        <v>Chaque image de décoration est-elle correctement ignorée par les technologies d’assistance ?</v>
      </c>
      <c r="D5" s="98" t="s">
        <v>61</v>
      </c>
      <c r="E5" s="10" t="s">
        <v>302</v>
      </c>
      <c r="F5" s="94"/>
      <c r="G5" s="94"/>
      <c r="H5" s="97"/>
      <c r="I5" s="97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</row>
    <row r="6" ht="30.0" customHeight="1">
      <c r="A6" s="22"/>
      <c r="B6" s="93" t="str">
        <f>'Critères'!B5</f>
        <v>1.3</v>
      </c>
      <c r="C6" s="94" t="str">
        <f>'Critères'!C5</f>
        <v>Pour chaque image porteuse d'information ayant une alternative textuelle, cette alternative est-elle pertinente (hors cas particuliers) ?</v>
      </c>
      <c r="D6" s="98" t="s">
        <v>61</v>
      </c>
      <c r="E6" s="10" t="s">
        <v>302</v>
      </c>
      <c r="F6" s="88"/>
      <c r="G6" s="94"/>
      <c r="H6" s="97"/>
      <c r="I6" s="97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</row>
    <row r="7" ht="30.0" customHeight="1">
      <c r="A7" s="22"/>
      <c r="B7" s="93" t="str">
        <f>'Critères'!B6</f>
        <v>1.4</v>
      </c>
      <c r="C7" s="94" t="str">
        <f>'Critères'!C6</f>
        <v>Pour chaque image utilisée comme CAPTCHA ou comme image-test, ayant une alternative textuelle, cette alternative permet-elle d’identifier la nature et la fonction de l’image ?</v>
      </c>
      <c r="D7" s="95" t="str">
        <f>IF('P01'!F7="O",'P01'!D7,"NT")</f>
        <v>NA</v>
      </c>
      <c r="E7" s="10" t="s">
        <v>302</v>
      </c>
      <c r="F7" s="94"/>
      <c r="G7" s="94"/>
      <c r="H7" s="97"/>
      <c r="I7" s="97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</row>
    <row r="8" ht="30.0" customHeight="1">
      <c r="A8" s="22"/>
      <c r="B8" s="93" t="str">
        <f>'Critères'!B7</f>
        <v>1.5</v>
      </c>
      <c r="C8" s="94" t="str">
        <f>'Critères'!C7</f>
        <v>Pour chaque image utilisée comme CAPTCHA, une solution d’accès alternatif au contenu ou à la fonction du CAPTCHA est-elle présente ?</v>
      </c>
      <c r="D8" s="95" t="str">
        <f>IF('P01'!F8="O",'P01'!D8,"NT")</f>
        <v>NA</v>
      </c>
      <c r="E8" s="10" t="s">
        <v>302</v>
      </c>
      <c r="F8" s="100"/>
      <c r="G8" s="94"/>
      <c r="H8" s="97"/>
      <c r="I8" s="97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</row>
    <row r="9" ht="30.0" customHeight="1">
      <c r="A9" s="22"/>
      <c r="B9" s="93" t="str">
        <f>'Critères'!B8</f>
        <v>1.6</v>
      </c>
      <c r="C9" s="94" t="str">
        <f>'Critères'!C8</f>
        <v>Chaque image porteuse d’information a-t-elle, si nécessaire, une description détaillée ?</v>
      </c>
      <c r="D9" s="98" t="s">
        <v>65</v>
      </c>
      <c r="E9" s="10" t="s">
        <v>302</v>
      </c>
      <c r="F9" s="94"/>
      <c r="G9" s="94"/>
      <c r="H9" s="97"/>
      <c r="I9" s="97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</row>
    <row r="10" ht="30.0" customHeight="1">
      <c r="A10" s="22"/>
      <c r="B10" s="93" t="str">
        <f>'Critères'!B9</f>
        <v>1.7</v>
      </c>
      <c r="C10" s="94" t="str">
        <f>'Critères'!C9</f>
        <v>Pour chaque image porteuse d’information ayant une description détaillée, cette description est-elle pertinente ?</v>
      </c>
      <c r="D10" s="98" t="s">
        <v>65</v>
      </c>
      <c r="E10" s="10" t="s">
        <v>302</v>
      </c>
      <c r="F10" s="94"/>
      <c r="G10" s="94"/>
      <c r="H10" s="97"/>
      <c r="I10" s="97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</row>
    <row r="11" ht="30.0" customHeight="1">
      <c r="A11" s="22"/>
      <c r="B11" s="93" t="str">
        <f>'Critères'!B10</f>
        <v>1.8</v>
      </c>
      <c r="C11" s="94" t="str">
        <f>'Critères'!C10</f>
        <v>Chaque image texte porteuse d’information, en l’absence d’un mécanisme de remplacement, doit si possible être remplacée par du texte stylé. Cette règle est-elle respectée (hors cas particuliers) ?</v>
      </c>
      <c r="D11" s="98" t="s">
        <v>65</v>
      </c>
      <c r="E11" s="10" t="s">
        <v>302</v>
      </c>
      <c r="F11" s="94"/>
      <c r="G11" s="94"/>
      <c r="H11" s="97"/>
      <c r="I11" s="97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</row>
    <row r="12" ht="30.0" customHeight="1">
      <c r="A12" s="87"/>
      <c r="B12" s="93" t="str">
        <f>'Critères'!B11</f>
        <v>1.9</v>
      </c>
      <c r="C12" s="94" t="str">
        <f>'Critères'!C11</f>
        <v>Chaque légende d’image est-elle, si nécessaire, correctement reliée à l’image correspondante ?</v>
      </c>
      <c r="D12" s="98" t="s">
        <v>65</v>
      </c>
      <c r="E12" s="10" t="s">
        <v>302</v>
      </c>
      <c r="F12" s="88"/>
      <c r="G12" s="94"/>
      <c r="H12" s="97"/>
      <c r="I12" s="97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</row>
    <row r="13" ht="30.0" customHeight="1">
      <c r="A13" s="80" t="str">
        <f>'Critères'!$A$12</f>
        <v>CADRES</v>
      </c>
      <c r="B13" s="93" t="str">
        <f>'Critères'!B12</f>
        <v>2.1</v>
      </c>
      <c r="C13" s="94" t="str">
        <f>'Critères'!C12</f>
        <v>Chaque cadre a-t-il un titre de cadre ?</v>
      </c>
      <c r="D13" s="98" t="s">
        <v>65</v>
      </c>
      <c r="E13" s="10" t="s">
        <v>302</v>
      </c>
      <c r="F13" s="94"/>
      <c r="G13" s="94"/>
      <c r="H13" s="97"/>
      <c r="I13" s="97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</row>
    <row r="14" ht="30.0" customHeight="1">
      <c r="A14" s="87"/>
      <c r="B14" s="93" t="str">
        <f>'Critères'!B13</f>
        <v>2.2</v>
      </c>
      <c r="C14" s="94" t="str">
        <f>'Critères'!C13</f>
        <v>Pour chaque cadre ayant un titre de cadre, ce titre de cadre est-il pertinent ?</v>
      </c>
      <c r="D14" s="98" t="s">
        <v>65</v>
      </c>
      <c r="E14" s="10" t="s">
        <v>302</v>
      </c>
      <c r="F14" s="94"/>
      <c r="G14" s="94"/>
      <c r="H14" s="97"/>
      <c r="I14" s="97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</row>
    <row r="15" ht="30.0" customHeight="1">
      <c r="A15" s="80" t="str">
        <f>'Critères'!$A$14</f>
        <v>COULEURS</v>
      </c>
      <c r="B15" s="93" t="str">
        <f>'Critères'!B14</f>
        <v>3.1</v>
      </c>
      <c r="C15" s="94" t="str">
        <f>'Critères'!C14</f>
        <v>Dans chaque page web, l’information ne doit pas être donnée uniquement par la couleur. Cette règle est-elle respectée ?</v>
      </c>
      <c r="D15" s="98" t="s">
        <v>65</v>
      </c>
      <c r="E15" s="10" t="s">
        <v>302</v>
      </c>
      <c r="F15" s="94"/>
      <c r="G15" s="94"/>
      <c r="H15" s="97"/>
      <c r="I15" s="97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</row>
    <row r="16" ht="30.0" customHeight="1">
      <c r="A16" s="22"/>
      <c r="B16" s="93" t="str">
        <f>'Critères'!B15</f>
        <v>3.2</v>
      </c>
      <c r="C16" s="94" t="str">
        <f>'Critères'!C15</f>
        <v>Dans chaque page web, le contraste entre la couleur du texte et la couleur de son arrière-plan est-il suffisamment élevé (hors cas particuliers) ?</v>
      </c>
      <c r="D16" s="95" t="str">
        <f>IF('P01'!F16="O",'P01'!D16,"NT")</f>
        <v>C</v>
      </c>
      <c r="E16" s="10" t="s">
        <v>302</v>
      </c>
      <c r="F16" s="94"/>
      <c r="G16" s="94"/>
      <c r="H16" s="97"/>
      <c r="I16" s="97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</row>
    <row r="17" ht="30.0" customHeight="1">
      <c r="A17" s="87"/>
      <c r="B17" s="93" t="str">
        <f>'Critères'!B16</f>
        <v>3.3</v>
      </c>
      <c r="C17" s="94" t="str">
        <f>'Critères'!C16</f>
        <v>Dans chaque page web, les couleurs utilisées dans les composants d’interface ou les éléments graphiques porteurs d’informations sont-elles suffisamment contrastées (hors cas particuliers) ?</v>
      </c>
      <c r="D17" s="95" t="str">
        <f>IF('P01'!F17="O",'P01'!D17,"NT")</f>
        <v>C</v>
      </c>
      <c r="E17" s="10" t="s">
        <v>302</v>
      </c>
      <c r="F17" s="94"/>
      <c r="G17" s="94"/>
      <c r="H17" s="97"/>
      <c r="I17" s="97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</row>
    <row r="18" ht="30.0" customHeight="1">
      <c r="A18" s="80" t="str">
        <f>'Critères'!$A$17</f>
        <v>MULTIMÉDIA</v>
      </c>
      <c r="B18" s="93" t="str">
        <f>'Critères'!B17</f>
        <v>4.1</v>
      </c>
      <c r="C18" s="94" t="str">
        <f>'Critères'!C17</f>
        <v>Chaque média temporel pré-enregistré a-t-il, si nécessaire, une transcription textuelle ou une audiodescription (hors cas particuliers) ?</v>
      </c>
      <c r="D18" s="95" t="str">
        <f>IF('P01'!F18="O",'P01'!D18,"NT")</f>
        <v>NA</v>
      </c>
      <c r="E18" s="10" t="s">
        <v>302</v>
      </c>
      <c r="F18" s="94"/>
      <c r="G18" s="94"/>
      <c r="H18" s="97"/>
      <c r="I18" s="97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</row>
    <row r="19" ht="30.0" customHeight="1">
      <c r="A19" s="22"/>
      <c r="B19" s="93" t="str">
        <f>'Critères'!B18</f>
        <v>4.2</v>
      </c>
      <c r="C19" s="94" t="str">
        <f>'Critères'!C18</f>
        <v>Pour chaque média temporel pré-enregistré ayant une transcription textuelle ou une audiodescription synchronisée, celles-ci sont-elles pertinentes (hors cas particuliers) ?</v>
      </c>
      <c r="D19" s="95" t="str">
        <f>IF('P01'!F19="O",'P01'!D19,"NT")</f>
        <v>NA</v>
      </c>
      <c r="E19" s="10" t="s">
        <v>302</v>
      </c>
      <c r="F19" s="94"/>
      <c r="G19" s="94"/>
      <c r="H19" s="97"/>
      <c r="I19" s="97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</row>
    <row r="20" ht="30.0" customHeight="1">
      <c r="A20" s="22"/>
      <c r="B20" s="93" t="str">
        <f>'Critères'!B19</f>
        <v>4.3</v>
      </c>
      <c r="C20" s="94" t="str">
        <f>'Critères'!C19</f>
        <v>Chaque média temporel synchronisé pré-enregistré a-t-il, si nécessaire, des sous-titres synchronisés (hors cas particuliers) ?</v>
      </c>
      <c r="D20" s="95" t="str">
        <f>IF('P01'!F20="O",'P01'!D20,"NT")</f>
        <v>NA</v>
      </c>
      <c r="E20" s="10" t="s">
        <v>302</v>
      </c>
      <c r="F20" s="94"/>
      <c r="G20" s="94"/>
      <c r="H20" s="97"/>
      <c r="I20" s="97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</row>
    <row r="21" ht="30.0" customHeight="1">
      <c r="A21" s="22"/>
      <c r="B21" s="93" t="str">
        <f>'Critères'!B20</f>
        <v>4.4</v>
      </c>
      <c r="C21" s="94" t="str">
        <f>'Critères'!C20</f>
        <v>Pour chaque média temporel synchronisé pré-enregistré ayant des sous-titres synchronisés, ces sous-titres sont-ils pertinents ?</v>
      </c>
      <c r="D21" s="95" t="str">
        <f>IF('P01'!F21="O",'P01'!D21,"NT")</f>
        <v>NA</v>
      </c>
      <c r="E21" s="10" t="s">
        <v>302</v>
      </c>
      <c r="F21" s="94"/>
      <c r="G21" s="94"/>
      <c r="H21" s="97"/>
      <c r="I21" s="97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</row>
    <row r="22" ht="30.0" customHeight="1">
      <c r="A22" s="22"/>
      <c r="B22" s="93" t="str">
        <f>'Critères'!B21</f>
        <v>4.5</v>
      </c>
      <c r="C22" s="94" t="str">
        <f>'Critères'!C21</f>
        <v>Chaque média temporel pré-enregistré a-t-il, si nécessaire, une audiodescription synchronisée (hors cas particuliers) ?</v>
      </c>
      <c r="D22" s="95" t="str">
        <f>IF('P01'!F22="O",'P01'!D22,"NT")</f>
        <v>NA</v>
      </c>
      <c r="E22" s="10" t="s">
        <v>302</v>
      </c>
      <c r="F22" s="94"/>
      <c r="G22" s="94"/>
      <c r="H22" s="97"/>
      <c r="I22" s="97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</row>
    <row r="23" ht="30.0" customHeight="1">
      <c r="A23" s="22"/>
      <c r="B23" s="93" t="str">
        <f>'Critères'!B22</f>
        <v>4.6</v>
      </c>
      <c r="C23" s="94" t="str">
        <f>'Critères'!C22</f>
        <v>Pour chaque média temporel pré-enregistré ayant une audiodescription synchronisée, celle-ci est-elle pertinente ?</v>
      </c>
      <c r="D23" s="95" t="str">
        <f>IF('P01'!F23="O",'P01'!D23,"NT")</f>
        <v>NA</v>
      </c>
      <c r="E23" s="10" t="s">
        <v>302</v>
      </c>
      <c r="F23" s="94"/>
      <c r="G23" s="94"/>
      <c r="H23" s="97"/>
      <c r="I23" s="97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</row>
    <row r="24" ht="30.0" customHeight="1">
      <c r="A24" s="22"/>
      <c r="B24" s="93" t="str">
        <f>'Critères'!B23</f>
        <v>4.7</v>
      </c>
      <c r="C24" s="94" t="str">
        <f>'Critères'!C23</f>
        <v>Chaque média temporel est-il clairement identifiable (hors cas particuliers) ?</v>
      </c>
      <c r="D24" s="95" t="str">
        <f>IF('P01'!F24="O",'P01'!D24,"NT")</f>
        <v>NA</v>
      </c>
      <c r="E24" s="10" t="s">
        <v>302</v>
      </c>
      <c r="F24" s="94"/>
      <c r="G24" s="94"/>
      <c r="H24" s="97"/>
      <c r="I24" s="97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</row>
    <row r="25" ht="30.0" customHeight="1">
      <c r="A25" s="22"/>
      <c r="B25" s="93" t="str">
        <f>'Critères'!B24</f>
        <v>4.8</v>
      </c>
      <c r="C25" s="94" t="str">
        <f>'Critères'!C24</f>
        <v>Chaque média non temporel a-t-il, si nécessaire, une alternative (hors cas particuliers) ?</v>
      </c>
      <c r="D25" s="95" t="str">
        <f>IF('P01'!F25="O",'P01'!D25,"NT")</f>
        <v>NA</v>
      </c>
      <c r="E25" s="10" t="s">
        <v>302</v>
      </c>
      <c r="F25" s="94"/>
      <c r="G25" s="94"/>
      <c r="H25" s="97"/>
      <c r="I25" s="97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</row>
    <row r="26" ht="30.0" customHeight="1">
      <c r="A26" s="22"/>
      <c r="B26" s="93" t="str">
        <f>'Critères'!B25</f>
        <v>4.9</v>
      </c>
      <c r="C26" s="94" t="str">
        <f>'Critères'!C25</f>
        <v>Pour chaque média non temporel ayant une alternative, cette alternative est-elle pertinente ?</v>
      </c>
      <c r="D26" s="95" t="str">
        <f>IF('P01'!F26="O",'P01'!D26,"NT")</f>
        <v>NA</v>
      </c>
      <c r="E26" s="10" t="s">
        <v>302</v>
      </c>
      <c r="F26" s="94"/>
      <c r="G26" s="94"/>
      <c r="H26" s="97"/>
      <c r="I26" s="97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</row>
    <row r="27" ht="30.0" customHeight="1">
      <c r="A27" s="22"/>
      <c r="B27" s="93" t="str">
        <f>'Critères'!B26</f>
        <v>4.10</v>
      </c>
      <c r="C27" s="94" t="str">
        <f>'Critères'!C26</f>
        <v>Chaque son déclenché automatiquement est-il contrôlable par l’utilisateur ?</v>
      </c>
      <c r="D27" s="95" t="str">
        <f>IF('P01'!F27="O",'P01'!D27,"NT")</f>
        <v>NA</v>
      </c>
      <c r="E27" s="10" t="s">
        <v>302</v>
      </c>
      <c r="F27" s="94"/>
      <c r="G27" s="94"/>
      <c r="H27" s="97"/>
      <c r="I27" s="97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</row>
    <row r="28" ht="30.0" customHeight="1">
      <c r="A28" s="22"/>
      <c r="B28" s="93" t="str">
        <f>'Critères'!B27</f>
        <v>4.11</v>
      </c>
      <c r="C28" s="94" t="str">
        <f>'Critères'!C27</f>
        <v>La consultation de chaque média temporel est-elle, si nécessaire, contrôlable par le clavier et tout dispositif de pointage ?</v>
      </c>
      <c r="D28" s="95" t="str">
        <f>IF('P01'!F28="O",'P01'!D28,"NT")</f>
        <v>NA</v>
      </c>
      <c r="E28" s="10" t="s">
        <v>302</v>
      </c>
      <c r="F28" s="94"/>
      <c r="G28" s="94"/>
      <c r="H28" s="97"/>
      <c r="I28" s="97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</row>
    <row r="29" ht="30.0" customHeight="1">
      <c r="A29" s="22"/>
      <c r="B29" s="93" t="str">
        <f>'Critères'!B28</f>
        <v>4.12</v>
      </c>
      <c r="C29" s="94" t="str">
        <f>'Critères'!C28</f>
        <v>La consultation de chaque média non temporel est-elle contrôlable par le clavier et tout dispositif de pointage ?</v>
      </c>
      <c r="D29" s="95" t="str">
        <f>IF('P01'!F29="O",'P01'!D29,"NT")</f>
        <v>NA</v>
      </c>
      <c r="E29" s="10" t="s">
        <v>302</v>
      </c>
      <c r="F29" s="94"/>
      <c r="G29" s="94"/>
      <c r="H29" s="97"/>
      <c r="I29" s="97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</row>
    <row r="30" ht="30.0" customHeight="1">
      <c r="A30" s="87"/>
      <c r="B30" s="93" t="str">
        <f>'Critères'!B29</f>
        <v>4.13</v>
      </c>
      <c r="C30" s="94" t="str">
        <f>'Critères'!C29</f>
        <v>Chaque média temporel et non temporel est-il compatible avec les technologies d’assistance (hors cas particuliers) ?</v>
      </c>
      <c r="D30" s="95" t="str">
        <f>IF('P01'!F30="O",'P01'!D30,"NT")</f>
        <v>NA</v>
      </c>
      <c r="E30" s="10" t="s">
        <v>302</v>
      </c>
      <c r="F30" s="94"/>
      <c r="G30" s="94"/>
      <c r="H30" s="97"/>
      <c r="I30" s="97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</row>
    <row r="31" ht="30.0" customHeight="1">
      <c r="A31" s="80" t="str">
        <f>'Critères'!$A$30</f>
        <v>TABLEAUX</v>
      </c>
      <c r="B31" s="93" t="str">
        <f>'Critères'!B30</f>
        <v>5.1</v>
      </c>
      <c r="C31" s="94" t="str">
        <f>'Critères'!C30</f>
        <v>Chaque tableau de données complexe a-t-il un résumé ?</v>
      </c>
      <c r="D31" s="95" t="str">
        <f>IF('P01'!F31="O",'P01'!D31,"NT")</f>
        <v>NA</v>
      </c>
      <c r="E31" s="10" t="s">
        <v>302</v>
      </c>
      <c r="F31" s="94"/>
      <c r="G31" s="94"/>
      <c r="H31" s="97"/>
      <c r="I31" s="97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</row>
    <row r="32" ht="30.0" customHeight="1">
      <c r="A32" s="22"/>
      <c r="B32" s="93" t="str">
        <f>'Critères'!B31</f>
        <v>5.2</v>
      </c>
      <c r="C32" s="94" t="str">
        <f>'Critères'!C31</f>
        <v>Pour chaque tableau de données complexe ayant un résumé, celui-ci est-il pertinent ?</v>
      </c>
      <c r="D32" s="95" t="str">
        <f>IF('P01'!F32="O",'P01'!D32,"NT")</f>
        <v>NA</v>
      </c>
      <c r="E32" s="10" t="s">
        <v>302</v>
      </c>
      <c r="F32" s="94"/>
      <c r="G32" s="94"/>
      <c r="H32" s="97"/>
      <c r="I32" s="97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</row>
    <row r="33" ht="30.0" customHeight="1">
      <c r="A33" s="22"/>
      <c r="B33" s="93" t="str">
        <f>'Critères'!B32</f>
        <v>5.3</v>
      </c>
      <c r="C33" s="94" t="str">
        <f>'Critères'!C32</f>
        <v>Pour chaque tableau de mise en forme, le contenu linéarisé reste-t-il compréhensible ?</v>
      </c>
      <c r="D33" s="95" t="str">
        <f>IF('P01'!F33="O",'P01'!D33,"NT")</f>
        <v>NA</v>
      </c>
      <c r="E33" s="10" t="s">
        <v>302</v>
      </c>
      <c r="F33" s="94"/>
      <c r="G33" s="94"/>
      <c r="H33" s="97"/>
      <c r="I33" s="97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</row>
    <row r="34" ht="30.0" customHeight="1">
      <c r="A34" s="22"/>
      <c r="B34" s="93" t="str">
        <f>'Critères'!B33</f>
        <v>5.4</v>
      </c>
      <c r="C34" s="94" t="str">
        <f>'Critères'!C33</f>
        <v>Pour chaque tableau de données ayant un titre, le titre est-il correctement associé au tableau de données ?</v>
      </c>
      <c r="D34" s="95" t="str">
        <f>IF('P01'!F34="O",'P01'!D34,"NT")</f>
        <v>NA</v>
      </c>
      <c r="E34" s="10" t="s">
        <v>302</v>
      </c>
      <c r="F34" s="94"/>
      <c r="G34" s="94"/>
      <c r="H34" s="97"/>
      <c r="I34" s="97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</row>
    <row r="35" ht="30.0" customHeight="1">
      <c r="A35" s="22"/>
      <c r="B35" s="93" t="str">
        <f>'Critères'!B34</f>
        <v>5.5</v>
      </c>
      <c r="C35" s="94" t="str">
        <f>'Critères'!C34</f>
        <v>Pour chaque tableau de données ayant un titre, celui-ci est-il pertinent ?</v>
      </c>
      <c r="D35" s="95" t="str">
        <f>IF('P01'!F35="O",'P01'!D35,"NT")</f>
        <v>NA</v>
      </c>
      <c r="E35" s="10" t="s">
        <v>302</v>
      </c>
      <c r="F35" s="94"/>
      <c r="G35" s="94"/>
      <c r="H35" s="97"/>
      <c r="I35" s="97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</row>
    <row r="36" ht="30.0" customHeight="1">
      <c r="A36" s="22"/>
      <c r="B36" s="93" t="str">
        <f>'Critères'!B35</f>
        <v>5.6</v>
      </c>
      <c r="C36" s="94" t="str">
        <f>'Critères'!C35</f>
        <v>Pour chaque tableau de données, chaque en-tête de colonnes et chaque en-tête de lignes sont-ils correctement déclarés ?</v>
      </c>
      <c r="D36" s="95" t="str">
        <f>IF('P01'!F36="O",'P01'!D36,"NT")</f>
        <v>C</v>
      </c>
      <c r="E36" s="10" t="s">
        <v>302</v>
      </c>
      <c r="F36" s="94"/>
      <c r="G36" s="94"/>
      <c r="H36" s="97"/>
      <c r="I36" s="97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</row>
    <row r="37" ht="30.0" customHeight="1">
      <c r="A37" s="22"/>
      <c r="B37" s="93" t="str">
        <f>'Critères'!B36</f>
        <v>5.7</v>
      </c>
      <c r="C37" s="94" t="str">
        <f>'Critères'!C36</f>
        <v>Pour chaque tableau de données, la technique appropriée permettant d’associer chaque cellule avec ses en-têtes est-elle utilisée (hors cas particuliers) ?</v>
      </c>
      <c r="D37" s="95" t="str">
        <f>IF('P01'!F37="O",'P01'!D37,"NT")</f>
        <v>NA</v>
      </c>
      <c r="E37" s="10" t="s">
        <v>302</v>
      </c>
      <c r="F37" s="94"/>
      <c r="G37" s="94"/>
      <c r="H37" s="97"/>
      <c r="I37" s="97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</row>
    <row r="38" ht="30.0" customHeight="1">
      <c r="A38" s="87"/>
      <c r="B38" s="93" t="str">
        <f>'Critères'!B37</f>
        <v>5.8</v>
      </c>
      <c r="C38" s="94" t="str">
        <f>'Critères'!C37</f>
        <v>Chaque tableau de mise en forme ne doit pas utiliser d’éléments propres aux tableaux de données. Cette règle est-elle respectée ?</v>
      </c>
      <c r="D38" s="95" t="str">
        <f>IF('P01'!F38="O",'P01'!D38,"NT")</f>
        <v>NA</v>
      </c>
      <c r="E38" s="10" t="s">
        <v>302</v>
      </c>
      <c r="F38" s="94"/>
      <c r="G38" s="94"/>
      <c r="H38" s="97"/>
      <c r="I38" s="97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</row>
    <row r="39" ht="30.0" customHeight="1">
      <c r="A39" s="80" t="str">
        <f>'Critères'!$A$38</f>
        <v>LIENS</v>
      </c>
      <c r="B39" s="93" t="str">
        <f>'Critères'!B38</f>
        <v>6.1</v>
      </c>
      <c r="C39" s="94" t="str">
        <f>'Critères'!C38</f>
        <v>Chaque lien est-il explicite (hors cas particuliers) ?</v>
      </c>
      <c r="D39" s="95" t="str">
        <f>IF('P01'!F39="O",'P01'!D39,"NT")</f>
        <v>C</v>
      </c>
      <c r="E39" s="10" t="s">
        <v>302</v>
      </c>
      <c r="F39" s="94"/>
      <c r="G39" s="94"/>
      <c r="H39" s="97"/>
      <c r="I39" s="97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</row>
    <row r="40" ht="30.0" customHeight="1">
      <c r="A40" s="87"/>
      <c r="B40" s="93" t="str">
        <f>'Critères'!B39</f>
        <v>6.2</v>
      </c>
      <c r="C40" s="94" t="str">
        <f>'Critères'!C39</f>
        <v>Dans chaque page web, chaque lien, a-t-il un intitulé ?</v>
      </c>
      <c r="D40" s="95" t="str">
        <f>IF('P01'!F40="O",'P01'!D40,"NT")</f>
        <v>C</v>
      </c>
      <c r="E40" s="10" t="s">
        <v>302</v>
      </c>
      <c r="F40" s="94"/>
      <c r="G40" s="94"/>
      <c r="H40" s="97"/>
      <c r="I40" s="97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</row>
    <row r="41" ht="30.0" customHeight="1">
      <c r="A41" s="80" t="str">
        <f>'Critères'!$A$40</f>
        <v>SCRIPTS</v>
      </c>
      <c r="B41" s="93" t="str">
        <f>'Critères'!B40</f>
        <v>7.1</v>
      </c>
      <c r="C41" s="94" t="str">
        <f>'Critères'!C40</f>
        <v>Chaque script est-il, si nécessaire, compatible avec les technologies d’assistance ?</v>
      </c>
      <c r="D41" s="98" t="s">
        <v>65</v>
      </c>
      <c r="E41" s="10" t="s">
        <v>302</v>
      </c>
      <c r="F41" s="94"/>
      <c r="G41" s="94"/>
      <c r="H41" s="97"/>
      <c r="I41" s="97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</row>
    <row r="42" ht="30.0" customHeight="1">
      <c r="A42" s="22"/>
      <c r="B42" s="93" t="str">
        <f>'Critères'!B41</f>
        <v>7.2</v>
      </c>
      <c r="C42" s="94" t="str">
        <f>'Critères'!C41</f>
        <v>Pour chaque script ayant une alternative, cette alternative est-elle pertinente ?</v>
      </c>
      <c r="D42" s="95" t="str">
        <f>IF('P01'!F42="O",'P01'!D42,"NT")</f>
        <v>NA</v>
      </c>
      <c r="E42" s="10" t="s">
        <v>302</v>
      </c>
      <c r="F42" s="94"/>
      <c r="G42" s="94"/>
      <c r="H42" s="97"/>
      <c r="I42" s="97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</row>
    <row r="43" ht="30.0" customHeight="1">
      <c r="A43" s="22"/>
      <c r="B43" s="93" t="str">
        <f>'Critères'!B42</f>
        <v>7.3</v>
      </c>
      <c r="C43" s="94" t="str">
        <f>'Critères'!C42</f>
        <v>Chaque script est-il contrôlable par le clavier et par tout dispositif de pointage (hors cas particuliers) ?</v>
      </c>
      <c r="D43" s="95" t="str">
        <f>IF('P01'!F43="O",'P01'!D43,"NT")</f>
        <v>C</v>
      </c>
      <c r="E43" s="10" t="s">
        <v>302</v>
      </c>
      <c r="F43" s="94"/>
      <c r="G43" s="94"/>
      <c r="H43" s="97"/>
      <c r="I43" s="97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</row>
    <row r="44" ht="30.0" customHeight="1">
      <c r="A44" s="22"/>
      <c r="B44" s="93" t="str">
        <f>'Critères'!B43</f>
        <v>7.4</v>
      </c>
      <c r="C44" s="94" t="str">
        <f>'Critères'!C43</f>
        <v>Pour chaque script qui initie un changement de contexte, l’utilisateur est-il averti ou en a-t-il le contrôle ?</v>
      </c>
      <c r="D44" s="95" t="str">
        <f>IF('P01'!F44="O",'P01'!D44,"NT")</f>
        <v>NA</v>
      </c>
      <c r="E44" s="10" t="s">
        <v>302</v>
      </c>
      <c r="F44" s="94"/>
      <c r="G44" s="94"/>
      <c r="H44" s="97"/>
      <c r="I44" s="97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</row>
    <row r="45" ht="30.0" customHeight="1">
      <c r="A45" s="87"/>
      <c r="B45" s="93" t="str">
        <f>'Critères'!B44</f>
        <v>7.5</v>
      </c>
      <c r="C45" s="94" t="str">
        <f>'Critères'!C44</f>
        <v>Dans chaque page web, les messages de statut sont-ils correctement restitués par les technologies d’assistance ?</v>
      </c>
      <c r="D45" s="98" t="s">
        <v>65</v>
      </c>
      <c r="E45" s="10" t="s">
        <v>302</v>
      </c>
      <c r="F45" s="94"/>
      <c r="G45" s="94"/>
      <c r="H45" s="97"/>
      <c r="I45" s="97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</row>
    <row r="46" ht="30.0" customHeight="1">
      <c r="A46" s="80" t="str">
        <f>'Critères'!$A$45</f>
        <v>ÉLÉMENTS OBLIGATOIRES</v>
      </c>
      <c r="B46" s="93" t="str">
        <f>'Critères'!B45</f>
        <v>8.1</v>
      </c>
      <c r="C46" s="94" t="str">
        <f>'Critères'!C45</f>
        <v>Chaque page web est-elle définie par un type de document ?</v>
      </c>
      <c r="D46" s="95" t="str">
        <f>IF('P01'!F46="O",'P01'!D46,"NT")</f>
        <v>C</v>
      </c>
      <c r="E46" s="10" t="s">
        <v>302</v>
      </c>
      <c r="F46" s="94"/>
      <c r="G46" s="94"/>
      <c r="H46" s="97"/>
      <c r="I46" s="97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</row>
    <row r="47" ht="30.0" customHeight="1">
      <c r="A47" s="22"/>
      <c r="B47" s="93" t="str">
        <f>'Critères'!B46</f>
        <v>8.2</v>
      </c>
      <c r="C47" s="94" t="str">
        <f>'Critères'!C46</f>
        <v>Pour chaque page web, le code source généré est-il valide selon le type de document spécifié (hors cas particuliers) ?</v>
      </c>
      <c r="D47" s="95" t="str">
        <f>IF('P01'!F47="O",'P01'!D47,"NT")</f>
        <v>C</v>
      </c>
      <c r="E47" s="10" t="s">
        <v>302</v>
      </c>
      <c r="F47" s="94"/>
      <c r="G47" s="94"/>
      <c r="H47" s="97"/>
      <c r="I47" s="97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</row>
    <row r="48" ht="30.0" customHeight="1">
      <c r="A48" s="22"/>
      <c r="B48" s="93" t="str">
        <f>'Critères'!B47</f>
        <v>8.3</v>
      </c>
      <c r="C48" s="94" t="str">
        <f>'Critères'!C47</f>
        <v>Dans chaque page web, la langue par défaut est-elle présente ?</v>
      </c>
      <c r="D48" s="95" t="str">
        <f>IF('P01'!F48="O",'P01'!D48,"NT")</f>
        <v>C</v>
      </c>
      <c r="E48" s="10" t="s">
        <v>302</v>
      </c>
      <c r="F48" s="94"/>
      <c r="G48" s="94"/>
      <c r="H48" s="97"/>
      <c r="I48" s="97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</row>
    <row r="49" ht="30.0" customHeight="1">
      <c r="A49" s="22"/>
      <c r="B49" s="93" t="str">
        <f>'Critères'!B48</f>
        <v>8.4</v>
      </c>
      <c r="C49" s="94" t="str">
        <f>'Critères'!C48</f>
        <v>Pour chaque page web ayant une langue par défaut, le code de langue est-il pertinent ?</v>
      </c>
      <c r="D49" s="95" t="str">
        <f>IF('P01'!F49="O",'P01'!D49,"NT")</f>
        <v>C</v>
      </c>
      <c r="E49" s="10" t="s">
        <v>302</v>
      </c>
      <c r="F49" s="94"/>
      <c r="G49" s="94"/>
      <c r="H49" s="97"/>
      <c r="I49" s="97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</row>
    <row r="50" ht="30.0" customHeight="1">
      <c r="A50" s="22"/>
      <c r="B50" s="93" t="str">
        <f>'Critères'!B49</f>
        <v>8.5</v>
      </c>
      <c r="C50" s="94" t="str">
        <f>'Critères'!C49</f>
        <v>Chaque page web a-t-elle un titre de page ?</v>
      </c>
      <c r="D50" s="95" t="str">
        <f>IF('P01'!F50="O",'P01'!D50,"NT")</f>
        <v>C</v>
      </c>
      <c r="E50" s="10" t="s">
        <v>302</v>
      </c>
      <c r="F50" s="94"/>
      <c r="G50" s="94"/>
      <c r="H50" s="97"/>
      <c r="I50" s="97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</row>
    <row r="51" ht="30.0" customHeight="1">
      <c r="A51" s="22"/>
      <c r="B51" s="93" t="str">
        <f>'Critères'!B50</f>
        <v>8.6</v>
      </c>
      <c r="C51" s="94" t="str">
        <f>'Critères'!C50</f>
        <v>Pour chaque page web ayant un titre de page, ce titre est-il pertinent ?</v>
      </c>
      <c r="D51" s="95" t="str">
        <f>IF('P01'!F51="O",'P01'!D51,"NT")</f>
        <v>C</v>
      </c>
      <c r="E51" s="10" t="s">
        <v>302</v>
      </c>
      <c r="F51" s="94"/>
      <c r="G51" s="94"/>
      <c r="H51" s="97"/>
      <c r="I51" s="97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</row>
    <row r="52" ht="30.0" customHeight="1">
      <c r="A52" s="22"/>
      <c r="B52" s="93" t="str">
        <f>'Critères'!B51</f>
        <v>8.7</v>
      </c>
      <c r="C52" s="94" t="str">
        <f>'Critères'!C51</f>
        <v>Dans chaque page web, chaque changement de langue est-il indiqué dans le code source (hors cas particuliers) ?</v>
      </c>
      <c r="D52" s="95" t="str">
        <f>IF('P01'!F52="O",'P01'!D52,"NT")</f>
        <v>C</v>
      </c>
      <c r="E52" s="10" t="s">
        <v>302</v>
      </c>
      <c r="F52" s="94"/>
      <c r="G52" s="94"/>
      <c r="H52" s="97"/>
      <c r="I52" s="97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</row>
    <row r="53" ht="30.0" customHeight="1">
      <c r="A53" s="22"/>
      <c r="B53" s="93" t="str">
        <f>'Critères'!B52</f>
        <v>8.8</v>
      </c>
      <c r="C53" s="94" t="str">
        <f>'Critères'!C52</f>
        <v>Dans chaque page web, le code de langue de chaque changement de langue est-il valide et pertinent ?</v>
      </c>
      <c r="D53" s="95" t="str">
        <f>IF('P01'!F53="O",'P01'!D53,"NT")</f>
        <v>NA</v>
      </c>
      <c r="E53" s="10" t="s">
        <v>302</v>
      </c>
      <c r="F53" s="94"/>
      <c r="G53" s="94"/>
      <c r="H53" s="97"/>
      <c r="I53" s="97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</row>
    <row r="54" ht="30.0" customHeight="1">
      <c r="A54" s="22"/>
      <c r="B54" s="93" t="str">
        <f>'Critères'!B53</f>
        <v>8.9</v>
      </c>
      <c r="C54" s="94" t="str">
        <f>'Critères'!C53</f>
        <v>Dans chaque page web, les balises ne doivent pas être utilisées uniquement à des fins de présentation. Cette règle est-elle respectée ?</v>
      </c>
      <c r="D54" s="95" t="str">
        <f>IF('P01'!F54="O",'P01'!D54,"NT")</f>
        <v>C</v>
      </c>
      <c r="E54" s="10" t="s">
        <v>302</v>
      </c>
      <c r="F54" s="94"/>
      <c r="G54" s="94"/>
      <c r="H54" s="97"/>
      <c r="I54" s="97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</row>
    <row r="55" ht="30.0" customHeight="1">
      <c r="A55" s="87"/>
      <c r="B55" s="93" t="str">
        <f>'Critères'!B54</f>
        <v>8.10</v>
      </c>
      <c r="C55" s="94" t="str">
        <f>'Critères'!C54</f>
        <v>Dans chaque page web, les changements du sens de lecture sont-ils signalés ?</v>
      </c>
      <c r="D55" s="95" t="str">
        <f>IF('P01'!F55="O",'P01'!D55,"NT")</f>
        <v>NA</v>
      </c>
      <c r="E55" s="10" t="s">
        <v>302</v>
      </c>
      <c r="F55" s="94"/>
      <c r="G55" s="94"/>
      <c r="H55" s="97"/>
      <c r="I55" s="97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</row>
    <row r="56" ht="30.0" customHeight="1">
      <c r="A56" s="80" t="str">
        <f>'Critères'!$A$55</f>
        <v>STRUCTURATION</v>
      </c>
      <c r="B56" s="93" t="str">
        <f>'Critères'!B55</f>
        <v>9.1</v>
      </c>
      <c r="C56" s="94" t="str">
        <f>'Critères'!C55</f>
        <v>Dans chaque page web, l’information est-elle structurée par l’utilisation appropriée de titres ?</v>
      </c>
      <c r="D56" s="95" t="str">
        <f>IF('P01'!F56="O",'P01'!D56,"NT")</f>
        <v>C</v>
      </c>
      <c r="E56" s="10" t="s">
        <v>302</v>
      </c>
      <c r="F56" s="94"/>
      <c r="G56" s="94"/>
      <c r="H56" s="97"/>
      <c r="I56" s="97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</row>
    <row r="57" ht="30.0" customHeight="1">
      <c r="A57" s="22"/>
      <c r="B57" s="93" t="str">
        <f>'Critères'!B56</f>
        <v>9.2</v>
      </c>
      <c r="C57" s="94" t="str">
        <f>'Critères'!C56</f>
        <v>Dans chaque page web, la structure du document est-elle cohérente (hors cas particuliers) ?</v>
      </c>
      <c r="D57" s="95" t="str">
        <f>IF('P01'!F57="O",'P01'!D57,"NT")</f>
        <v>C</v>
      </c>
      <c r="E57" s="10" t="s">
        <v>302</v>
      </c>
      <c r="F57" s="94"/>
      <c r="G57" s="94"/>
      <c r="H57" s="97"/>
      <c r="I57" s="97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</row>
    <row r="58" ht="30.0" customHeight="1">
      <c r="A58" s="22"/>
      <c r="B58" s="93" t="str">
        <f>'Critères'!B57</f>
        <v>9.3</v>
      </c>
      <c r="C58" s="94" t="str">
        <f>'Critères'!C57</f>
        <v>Dans chaque page web, chaque liste est-elle correctement structurée ?</v>
      </c>
      <c r="D58" s="98" t="s">
        <v>65</v>
      </c>
      <c r="E58" s="10" t="s">
        <v>302</v>
      </c>
      <c r="F58" s="94"/>
      <c r="G58" s="94"/>
      <c r="H58" s="97"/>
      <c r="I58" s="97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</row>
    <row r="59" ht="30.0" customHeight="1">
      <c r="A59" s="87"/>
      <c r="B59" s="93" t="str">
        <f>'Critères'!B58</f>
        <v>9.4</v>
      </c>
      <c r="C59" s="94" t="str">
        <f>'Critères'!C58</f>
        <v>Dans chaque page web, chaque citation est-elle correctement indiquée ?</v>
      </c>
      <c r="D59" s="95" t="str">
        <f>IF('P01'!F59="O",'P01'!D59,"NT")</f>
        <v>NA</v>
      </c>
      <c r="E59" s="10" t="s">
        <v>302</v>
      </c>
      <c r="F59" s="94"/>
      <c r="G59" s="94"/>
      <c r="H59" s="97"/>
      <c r="I59" s="97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</row>
    <row r="60" ht="30.0" customHeight="1">
      <c r="A60" s="80" t="str">
        <f>'Critères'!$A$59</f>
        <v>PRÉSENTATION</v>
      </c>
      <c r="B60" s="93" t="str">
        <f>'Critères'!B59</f>
        <v>10.1</v>
      </c>
      <c r="C60" s="94" t="str">
        <f>'Critères'!C59</f>
        <v>Dans le site web, des feuilles de styles sont-elles utilisées pour contrôler la présentation de l’information ?</v>
      </c>
      <c r="D60" s="95" t="str">
        <f>IF('P01'!F60="O",'P01'!D60,"NT")</f>
        <v>C</v>
      </c>
      <c r="E60" s="10" t="s">
        <v>302</v>
      </c>
      <c r="F60" s="94"/>
      <c r="G60" s="94"/>
      <c r="H60" s="97"/>
      <c r="I60" s="97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</row>
    <row r="61" ht="30.0" customHeight="1">
      <c r="A61" s="22"/>
      <c r="B61" s="93" t="str">
        <f>'Critères'!B60</f>
        <v>10.2</v>
      </c>
      <c r="C61" s="94" t="str">
        <f>'Critères'!C60</f>
        <v>Dans chaque page web, le contenu visible porteur d’information reste-t-il présent lorsque les feuilles de styles sont désactivées ?</v>
      </c>
      <c r="D61" s="98" t="s">
        <v>61</v>
      </c>
      <c r="E61" s="10" t="s">
        <v>302</v>
      </c>
      <c r="F61" s="88"/>
      <c r="G61" s="94"/>
      <c r="H61" s="97"/>
      <c r="I61" s="97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</row>
    <row r="62" ht="30.0" customHeight="1">
      <c r="A62" s="22"/>
      <c r="B62" s="93" t="str">
        <f>'Critères'!B61</f>
        <v>10.3</v>
      </c>
      <c r="C62" s="94" t="str">
        <f>'Critères'!C61</f>
        <v>Dans chaque page web, l’information reste-t-elle compréhensible lorsque les feuilles de styles sont désactivées ?</v>
      </c>
      <c r="D62" s="95" t="str">
        <f>IF('P01'!F62="O",'P01'!D62,"NT")</f>
        <v>C</v>
      </c>
      <c r="E62" s="10" t="s">
        <v>302</v>
      </c>
      <c r="F62" s="94"/>
      <c r="G62" s="94"/>
      <c r="H62" s="97"/>
      <c r="I62" s="97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</row>
    <row r="63" ht="30.0" customHeight="1">
      <c r="A63" s="22"/>
      <c r="B63" s="93" t="str">
        <f>'Critères'!B62</f>
        <v>10.4</v>
      </c>
      <c r="C63" s="94" t="str">
        <f>'Critères'!C62</f>
        <v>Dans chaque page web, le texte reste-t-il lisible lorsque la taille des caractères est augmentée jusqu’à 200%, au moins (hors cas particuliers) ?</v>
      </c>
      <c r="D63" s="95" t="str">
        <f>IF('P01'!F63="O",'P01'!D63,"NT")</f>
        <v>C</v>
      </c>
      <c r="E63" s="10" t="s">
        <v>302</v>
      </c>
      <c r="F63" s="94"/>
      <c r="G63" s="94"/>
      <c r="H63" s="97"/>
      <c r="I63" s="97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</row>
    <row r="64" ht="30.0" customHeight="1">
      <c r="A64" s="22"/>
      <c r="B64" s="93" t="str">
        <f>'Critères'!B63</f>
        <v>10.5</v>
      </c>
      <c r="C64" s="94" t="str">
        <f>'Critères'!C63</f>
        <v>Dans chaque page web, les déclarations CSS de couleurs de fond d’élément et de police sont-elles correctement utilisées ?</v>
      </c>
      <c r="D64" s="95" t="str">
        <f>IF('P01'!F64="O",'P01'!D64,"NT")</f>
        <v>C</v>
      </c>
      <c r="E64" s="10" t="s">
        <v>302</v>
      </c>
      <c r="F64" s="94"/>
      <c r="G64" s="94"/>
      <c r="H64" s="97"/>
      <c r="I64" s="97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</row>
    <row r="65" ht="30.0" customHeight="1">
      <c r="A65" s="22"/>
      <c r="B65" s="93" t="str">
        <f>'Critères'!B64</f>
        <v>10.6</v>
      </c>
      <c r="C65" s="94" t="str">
        <f>'Critères'!C64</f>
        <v>Dans chaque page web, chaque lien dont la nature n’est pas évidente est-il visible par rapport au texte environnant ?</v>
      </c>
      <c r="D65" s="95" t="str">
        <f>IF('P01'!F65="O",'P01'!D65,"NT")</f>
        <v>NA</v>
      </c>
      <c r="E65" s="10" t="s">
        <v>302</v>
      </c>
      <c r="F65" s="94"/>
      <c r="G65" s="94"/>
      <c r="H65" s="97"/>
      <c r="I65" s="97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</row>
    <row r="66" ht="30.0" customHeight="1">
      <c r="A66" s="22"/>
      <c r="B66" s="93" t="str">
        <f>'Critères'!B65</f>
        <v>10.7</v>
      </c>
      <c r="C66" s="94" t="str">
        <f>'Critères'!C65</f>
        <v>Dans chaque page web, pour chaque élément recevant le focus, la prise de focus est-elle visible ?</v>
      </c>
      <c r="D66" s="98" t="s">
        <v>61</v>
      </c>
      <c r="E66" s="10" t="s">
        <v>302</v>
      </c>
      <c r="F66" s="88" t="s">
        <v>308</v>
      </c>
      <c r="G66" s="94"/>
      <c r="H66" s="97"/>
      <c r="I66" s="97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</row>
    <row r="67" ht="30.0" customHeight="1">
      <c r="A67" s="22"/>
      <c r="B67" s="93" t="str">
        <f>'Critères'!B66</f>
        <v>10.8</v>
      </c>
      <c r="C67" s="94" t="str">
        <f>'Critères'!C66</f>
        <v>Pour chaque page web, les contenus cachés ont-ils vocation à être ignorés par les technologies d’assistance ?</v>
      </c>
      <c r="D67" s="95" t="str">
        <f>IF('P01'!F67="O",'P01'!D67,"NT")</f>
        <v>C</v>
      </c>
      <c r="E67" s="10" t="s">
        <v>302</v>
      </c>
      <c r="F67" s="94"/>
      <c r="G67" s="94"/>
      <c r="H67" s="97"/>
      <c r="I67" s="97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</row>
    <row r="68" ht="30.0" customHeight="1">
      <c r="A68" s="22"/>
      <c r="B68" s="93" t="str">
        <f>'Critères'!B67</f>
        <v>10.9</v>
      </c>
      <c r="C68" s="94" t="str">
        <f>'Critères'!C67</f>
        <v>Dans chaque page web, l’information ne doit pas être donnée uniquement par la forme, taille ou position. Cette règle est-elle respectée ?</v>
      </c>
      <c r="D68" s="95" t="str">
        <f>IF('P01'!F68="O",'P01'!D68,"NT")</f>
        <v>NA</v>
      </c>
      <c r="E68" s="10" t="s">
        <v>302</v>
      </c>
      <c r="F68" s="94"/>
      <c r="G68" s="94"/>
      <c r="H68" s="97"/>
      <c r="I68" s="97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</row>
    <row r="69" ht="30.0" customHeight="1">
      <c r="A69" s="22"/>
      <c r="B69" s="93" t="str">
        <f>'Critères'!B68</f>
        <v>10.10</v>
      </c>
      <c r="C69" s="94" t="str">
        <f>'Critères'!C68</f>
        <v>Dans chaque page web, l’information ne doit pas être donnée par la forme, taille ou position uniquement. Cette règle est-elle implémentée de façon pertinente ?</v>
      </c>
      <c r="D69" s="95" t="str">
        <f>IF('P01'!F69="O",'P01'!D69,"NT")</f>
        <v>NA</v>
      </c>
      <c r="E69" s="10" t="s">
        <v>302</v>
      </c>
      <c r="F69" s="94"/>
      <c r="G69" s="94"/>
      <c r="H69" s="97"/>
      <c r="I69" s="97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</row>
    <row r="70" ht="30.0" customHeight="1">
      <c r="A70" s="22"/>
      <c r="B70" s="93" t="str">
        <f>'Critères'!B69</f>
        <v>10.11</v>
      </c>
      <c r="C70" s="94" t="str">
        <f>'Critères'!C69</f>
        <v>Pour chaque page web, les contenus peuvent-ils être présentés sans perte d’information ou de fonctionnalité et sans avoir recours soit à un défilement vertical pour une fenêtre ayant une hauteur de 256 px, soit à un défilement horizontal pour une fenêtre ayant une largeur de 320 px (hors cas particuliers) ?</v>
      </c>
      <c r="D70" s="95" t="str">
        <f>IF('P01'!F70="O",'P01'!D70,"NT")</f>
        <v>C</v>
      </c>
      <c r="E70" s="10" t="s">
        <v>302</v>
      </c>
      <c r="F70" s="94"/>
      <c r="G70" s="94"/>
      <c r="H70" s="97"/>
      <c r="I70" s="97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</row>
    <row r="71" ht="30.0" customHeight="1">
      <c r="A71" s="22"/>
      <c r="B71" s="93" t="str">
        <f>'Critères'!B70</f>
        <v>10.12</v>
      </c>
      <c r="C71" s="94" t="str">
        <f>'Critères'!C70</f>
        <v>Dans chaque page web, les propriétés d’espacement du texte peuvent-elles être redéfinies par l’utilisateur sans perte de contenu ou de fonctionnalité (hors cas particuliers) ?</v>
      </c>
      <c r="D71" s="95" t="str">
        <f>IF('P01'!F71="O",'P01'!D71,"NT")</f>
        <v>C</v>
      </c>
      <c r="E71" s="10" t="s">
        <v>302</v>
      </c>
      <c r="F71" s="94"/>
      <c r="G71" s="94"/>
      <c r="H71" s="97"/>
      <c r="I71" s="97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</row>
    <row r="72" ht="30.0" customHeight="1">
      <c r="A72" s="22"/>
      <c r="B72" s="93" t="str">
        <f>'Critères'!B71</f>
        <v>10.13</v>
      </c>
      <c r="C72" s="94" t="str">
        <f>'Critères'!C71</f>
        <v>Dans chaque page web, les contenus additionnels apparaissant à la prise de focus ou au survol d’un composant d’interface sont-ils contrôlables par l’utilisateur (hors cas particuliers) ?</v>
      </c>
      <c r="D72" s="95" t="str">
        <f>IF('P01'!F72="O",'P01'!D72,"NT")</f>
        <v>NA</v>
      </c>
      <c r="E72" s="10" t="s">
        <v>302</v>
      </c>
      <c r="F72" s="94"/>
      <c r="G72" s="94"/>
      <c r="H72" s="97"/>
      <c r="I72" s="97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</row>
    <row r="73" ht="30.0" customHeight="1">
      <c r="A73" s="87"/>
      <c r="B73" s="93" t="str">
        <f>'Critères'!B72</f>
        <v>10.14</v>
      </c>
      <c r="C73" s="94" t="str">
        <f>'Critères'!C72</f>
        <v>Dans chaque page web, les contenus additionnels apparaissant via les styles CSS uniquement peuvent-ils être rendus visibles au clavier et par tout dispositif de pointage ?</v>
      </c>
      <c r="D73" s="95" t="str">
        <f>IF('P01'!F73="O",'P01'!D73,"NT")</f>
        <v>NA</v>
      </c>
      <c r="E73" s="10" t="s">
        <v>302</v>
      </c>
      <c r="F73" s="94"/>
      <c r="G73" s="94"/>
      <c r="H73" s="97"/>
      <c r="I73" s="97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</row>
    <row r="74" ht="30.0" customHeight="1">
      <c r="A74" s="80" t="str">
        <f>'Critères'!$A$73</f>
        <v>FORMULAIRES</v>
      </c>
      <c r="B74" s="93" t="str">
        <f>'Critères'!B73</f>
        <v>11.1</v>
      </c>
      <c r="C74" s="94" t="str">
        <f>'Critères'!C73</f>
        <v>Chaque champ de formulaire a-t-il une étiquette ?</v>
      </c>
      <c r="D74" s="98" t="s">
        <v>65</v>
      </c>
      <c r="E74" s="10" t="s">
        <v>302</v>
      </c>
      <c r="F74" s="94"/>
      <c r="G74" s="94"/>
      <c r="H74" s="97"/>
      <c r="I74" s="97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</row>
    <row r="75" ht="30.0" customHeight="1">
      <c r="A75" s="22"/>
      <c r="B75" s="93" t="str">
        <f>'Critères'!B74</f>
        <v>11.2</v>
      </c>
      <c r="C75" s="94" t="str">
        <f>'Critères'!C74</f>
        <v>Chaque étiquette associée à un champ de formulaire est-elle pertinente (hors cas particuliers) ?</v>
      </c>
      <c r="D75" s="95" t="str">
        <f>IF('P01'!F75="O",'P01'!D75,"NT")</f>
        <v>NA</v>
      </c>
      <c r="E75" s="10" t="s">
        <v>302</v>
      </c>
      <c r="F75" s="94"/>
      <c r="G75" s="94"/>
      <c r="H75" s="97"/>
      <c r="I75" s="97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</row>
    <row r="76" ht="30.0" customHeight="1">
      <c r="A76" s="22"/>
      <c r="B76" s="93" t="str">
        <f>'Critères'!B75</f>
        <v>11.3</v>
      </c>
      <c r="C76" s="94" t="str">
        <f>'Critères'!C75</f>
        <v>Dans chaque formulaire, chaque étiquette associée à un champ de formulaire ayant la même fonction et répété plusieurs fois dans une même page ou dans un ensemble de pages est-elle cohérente ?</v>
      </c>
      <c r="D76" s="95" t="str">
        <f>IF('P01'!F76="O",'P01'!D76,"NT")</f>
        <v>NA</v>
      </c>
      <c r="E76" s="10" t="s">
        <v>302</v>
      </c>
      <c r="F76" s="94"/>
      <c r="G76" s="94"/>
      <c r="H76" s="97"/>
      <c r="I76" s="97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</row>
    <row r="77" ht="30.0" customHeight="1">
      <c r="A77" s="22"/>
      <c r="B77" s="93" t="str">
        <f>'Critères'!B76</f>
        <v>11.4</v>
      </c>
      <c r="C77" s="94" t="str">
        <f>'Critères'!C76</f>
        <v>Dans chaque formulaire, chaque étiquette de champ et son champ associé sont-ils accolés (hors cas particuliers) ?</v>
      </c>
      <c r="D77" s="95" t="str">
        <f>IF('P01'!F77="O",'P01'!D77,"NT")</f>
        <v>NA</v>
      </c>
      <c r="E77" s="10" t="s">
        <v>302</v>
      </c>
      <c r="F77" s="94"/>
      <c r="G77" s="94"/>
      <c r="H77" s="97"/>
      <c r="I77" s="97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</row>
    <row r="78" ht="30.0" customHeight="1">
      <c r="A78" s="22"/>
      <c r="B78" s="93" t="str">
        <f>'Critères'!B77</f>
        <v>11.5</v>
      </c>
      <c r="C78" s="94" t="str">
        <f>'Critères'!C77</f>
        <v>Dans chaque formulaire, les champs de même nature sont-ils regroupés, si nécessaire ?</v>
      </c>
      <c r="D78" s="95" t="str">
        <f>IF('P01'!F78="O",'P01'!D78,"NT")</f>
        <v>NA</v>
      </c>
      <c r="E78" s="10" t="s">
        <v>302</v>
      </c>
      <c r="F78" s="94"/>
      <c r="G78" s="94"/>
      <c r="H78" s="97"/>
      <c r="I78" s="97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</row>
    <row r="79" ht="30.0" customHeight="1">
      <c r="A79" s="22"/>
      <c r="B79" s="93" t="str">
        <f>'Critères'!B78</f>
        <v>11.6</v>
      </c>
      <c r="C79" s="94" t="str">
        <f>'Critères'!C78</f>
        <v>Dans chaque formulaire, chaque regroupement de champs de même nature a-t-il une légende ?</v>
      </c>
      <c r="D79" s="95" t="str">
        <f>IF('P01'!F79="O",'P01'!D79,"NT")</f>
        <v>NA</v>
      </c>
      <c r="E79" s="10" t="s">
        <v>302</v>
      </c>
      <c r="F79" s="94"/>
      <c r="G79" s="94"/>
      <c r="H79" s="97"/>
      <c r="I79" s="97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</row>
    <row r="80" ht="30.0" customHeight="1">
      <c r="A80" s="22"/>
      <c r="B80" s="93" t="str">
        <f>'Critères'!B79</f>
        <v>11.7</v>
      </c>
      <c r="C80" s="94" t="str">
        <f>'Critères'!C79</f>
        <v>Dans chaque formulaire, chaque légende associée à un regroupement de champs de même nature est-elle pertinente ?</v>
      </c>
      <c r="D80" s="95" t="str">
        <f>IF('P01'!F80="O",'P01'!D80,"NT")</f>
        <v>NA</v>
      </c>
      <c r="E80" s="10" t="s">
        <v>302</v>
      </c>
      <c r="F80" s="94"/>
      <c r="G80" s="94"/>
      <c r="H80" s="97"/>
      <c r="I80" s="97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</row>
    <row r="81" ht="30.0" customHeight="1">
      <c r="A81" s="22"/>
      <c r="B81" s="93" t="str">
        <f>'Critères'!B80</f>
        <v>11.8</v>
      </c>
      <c r="C81" s="94" t="str">
        <f>'Critères'!C80</f>
        <v>Dans chaque formulaire, les items de même nature d’une liste de choix sont-ils regroupées de manière pertinente ?</v>
      </c>
      <c r="D81" s="95" t="str">
        <f>IF('P01'!F81="O",'P01'!D81,"NT")</f>
        <v>NA</v>
      </c>
      <c r="E81" s="10" t="s">
        <v>302</v>
      </c>
      <c r="F81" s="94"/>
      <c r="G81" s="94"/>
      <c r="H81" s="97"/>
      <c r="I81" s="97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</row>
    <row r="82" ht="30.0" customHeight="1">
      <c r="A82" s="22"/>
      <c r="B82" s="93" t="str">
        <f>'Critères'!B81</f>
        <v>11.9</v>
      </c>
      <c r="C82" s="94" t="str">
        <f>'Critères'!C81</f>
        <v>Dans chaque formulaire, l’intitulé de chaque bouton est-il pertinent (hors cas particuliers) ?</v>
      </c>
      <c r="D82" s="95" t="str">
        <f>IF('P01'!F82="O",'P01'!D82,"NT")</f>
        <v>NA</v>
      </c>
      <c r="E82" s="10" t="s">
        <v>302</v>
      </c>
      <c r="F82" s="94"/>
      <c r="G82" s="94"/>
      <c r="H82" s="97"/>
      <c r="I82" s="97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</row>
    <row r="83" ht="30.0" customHeight="1">
      <c r="A83" s="22"/>
      <c r="B83" s="93" t="str">
        <f>'Critères'!B82</f>
        <v>11.10</v>
      </c>
      <c r="C83" s="94" t="str">
        <f>'Critères'!C82</f>
        <v>Dans chaque formulaire, le contrôle de saisie est-il utilisé de manière pertinente (hors cas particuliers) ?</v>
      </c>
      <c r="D83" s="95" t="str">
        <f>IF('P01'!F83="O",'P01'!D83,"NT")</f>
        <v>NA</v>
      </c>
      <c r="E83" s="10" t="s">
        <v>302</v>
      </c>
      <c r="F83" s="94"/>
      <c r="G83" s="94"/>
      <c r="H83" s="97"/>
      <c r="I83" s="97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</row>
    <row r="84" ht="30.0" customHeight="1">
      <c r="A84" s="22"/>
      <c r="B84" s="93" t="str">
        <f>'Critères'!B83</f>
        <v>11.11</v>
      </c>
      <c r="C84" s="94" t="str">
        <f>'Critères'!C83</f>
        <v>Dans chaque formulaire, le contrôle de saisie est-il accompagné, si nécessaire, de suggestions facilitant la correction des erreurs de saisie ?</v>
      </c>
      <c r="D84" s="95" t="str">
        <f>IF('P01'!F84="O",'P01'!D84,"NT")</f>
        <v>NA</v>
      </c>
      <c r="E84" s="10" t="s">
        <v>302</v>
      </c>
      <c r="F84" s="94"/>
      <c r="G84" s="94"/>
      <c r="H84" s="97"/>
      <c r="I84" s="97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</row>
    <row r="85" ht="30.0" customHeight="1">
      <c r="A85" s="22"/>
      <c r="B85" s="93" t="str">
        <f>'Critères'!B84</f>
        <v>11.12</v>
      </c>
      <c r="C85" s="94" t="str">
        <f>'Critères'!C84</f>
        <v>Pour chaque formulaire qui modifie ou supprime des données, ou qui transmet des réponses à un test ou à un examen, ou dont la validation a des conséquences financières ou juridiques, les données saisies peuvent-elles être modifiées, mises à jour ou récupérées par l’utilisateur ?</v>
      </c>
      <c r="D85" s="95" t="str">
        <f>IF('P01'!F85="O",'P01'!D85,"NT")</f>
        <v>NA</v>
      </c>
      <c r="E85" s="10" t="s">
        <v>302</v>
      </c>
      <c r="F85" s="94"/>
      <c r="G85" s="94"/>
      <c r="H85" s="97"/>
      <c r="I85" s="97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</row>
    <row r="86" ht="30.0" customHeight="1">
      <c r="A86" s="87"/>
      <c r="B86" s="93" t="str">
        <f>'Critères'!B85</f>
        <v>11.13</v>
      </c>
      <c r="C86" s="94" t="str">
        <f>'Critères'!C85</f>
        <v>La finalité d’un champ de saisie peut-elle être déduite pour faciliter le remplissage automatique des champs avec les données de l’utilisateur ?</v>
      </c>
      <c r="D86" s="95" t="str">
        <f>IF('P01'!F86="O",'P01'!D86,"NT")</f>
        <v>NA</v>
      </c>
      <c r="E86" s="10" t="s">
        <v>302</v>
      </c>
      <c r="F86" s="94"/>
      <c r="G86" s="94"/>
      <c r="H86" s="97"/>
      <c r="I86" s="97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</row>
    <row r="87" ht="30.0" customHeight="1">
      <c r="A87" s="80" t="str">
        <f>'Critères'!$A$86</f>
        <v>NAVIGATION</v>
      </c>
      <c r="B87" s="93" t="str">
        <f>'Critères'!B86</f>
        <v>12.1</v>
      </c>
      <c r="C87" s="94" t="str">
        <f>'Critères'!C86</f>
        <v>Chaque ensemble de pages dispose-t-il de deux systèmes de navigation différents, au moins (hors cas particuliers) ?</v>
      </c>
      <c r="D87" s="95" t="str">
        <f>IF('P01'!F87="O",'P01'!D87,"NT")</f>
        <v>C</v>
      </c>
      <c r="E87" s="10" t="s">
        <v>302</v>
      </c>
      <c r="F87" s="94"/>
      <c r="G87" s="94"/>
      <c r="H87" s="97"/>
      <c r="I87" s="97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</row>
    <row r="88" ht="30.0" customHeight="1">
      <c r="A88" s="22"/>
      <c r="B88" s="93" t="str">
        <f>'Critères'!B87</f>
        <v>12.2</v>
      </c>
      <c r="C88" s="94" t="str">
        <f>'Critères'!C87</f>
        <v>Dans chaque ensemble de pages, le menu et les barres de navigation sont-ils toujours à la même place (hors cas particuliers) ?</v>
      </c>
      <c r="D88" s="95" t="str">
        <f>IF('P01'!F88="O",'P01'!D88,"NT")</f>
        <v>C</v>
      </c>
      <c r="E88" s="10" t="s">
        <v>302</v>
      </c>
      <c r="F88" s="94"/>
      <c r="G88" s="94"/>
      <c r="H88" s="97"/>
      <c r="I88" s="97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</row>
    <row r="89" ht="30.0" customHeight="1">
      <c r="A89" s="22"/>
      <c r="B89" s="93" t="str">
        <f>'Critères'!B88</f>
        <v>12.3</v>
      </c>
      <c r="C89" s="94" t="str">
        <f>'Critères'!C88</f>
        <v>La page « plan du site » est-elle pertinente ?</v>
      </c>
      <c r="D89" s="95" t="str">
        <f>IF('P01'!F89="O",'P01'!D89,"NT")</f>
        <v>C</v>
      </c>
      <c r="E89" s="10" t="s">
        <v>302</v>
      </c>
      <c r="F89" s="94"/>
      <c r="G89" s="94"/>
      <c r="H89" s="97"/>
      <c r="I89" s="97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</row>
    <row r="90" ht="30.0" customHeight="1">
      <c r="A90" s="22"/>
      <c r="B90" s="93" t="str">
        <f>'Critères'!B89</f>
        <v>12.4</v>
      </c>
      <c r="C90" s="94" t="str">
        <f>'Critères'!C89</f>
        <v>Dans chaque ensemble de pages, la page « plan du site » est-elle atteignable de manière identique ?</v>
      </c>
      <c r="D90" s="95" t="str">
        <f>IF('P01'!F90="O",'P01'!D90,"NT")</f>
        <v>C</v>
      </c>
      <c r="E90" s="10" t="s">
        <v>302</v>
      </c>
      <c r="F90" s="94"/>
      <c r="G90" s="94"/>
      <c r="H90" s="97"/>
      <c r="I90" s="97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</row>
    <row r="91" ht="30.0" customHeight="1">
      <c r="A91" s="22"/>
      <c r="B91" s="93" t="str">
        <f>'Critères'!B90</f>
        <v>12.5</v>
      </c>
      <c r="C91" s="94" t="str">
        <f>'Critères'!C90</f>
        <v>Dans chaque ensemble de pages, le moteur de recherche est-il atteignable de manière identique ?</v>
      </c>
      <c r="D91" s="95" t="str">
        <f>IF('P01'!F91="O",'P01'!D91,"NT")</f>
        <v>C</v>
      </c>
      <c r="E91" s="10" t="s">
        <v>302</v>
      </c>
      <c r="F91" s="94"/>
      <c r="G91" s="94"/>
      <c r="H91" s="97"/>
      <c r="I91" s="97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</row>
    <row r="92" ht="30.0" customHeight="1">
      <c r="A92" s="22"/>
      <c r="B92" s="93" t="str">
        <f>'Critères'!B91</f>
        <v>12.6</v>
      </c>
      <c r="C92" s="94" t="str">
        <f>'Critères'!C91</f>
        <v>Les zones de regroupement de contenus présentes dans plusieurs pages web (zones d’en-tête, de navigation principale, de contenu principal, de pied de page et de moteur de recherche) peuvent-elles être atteintes ou évitées ?</v>
      </c>
      <c r="D92" s="95" t="str">
        <f>IF('P01'!F92="O",'P01'!D92,"NT")</f>
        <v>C</v>
      </c>
      <c r="E92" s="10" t="s">
        <v>302</v>
      </c>
      <c r="F92" s="94"/>
      <c r="G92" s="94"/>
      <c r="H92" s="97"/>
      <c r="I92" s="97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</row>
    <row r="93" ht="30.0" customHeight="1">
      <c r="A93" s="22"/>
      <c r="B93" s="93" t="str">
        <f>'Critères'!B92</f>
        <v>12.7</v>
      </c>
      <c r="C93" s="94" t="str">
        <f>'Critères'!C92</f>
        <v>Dans chaque page web, un lien d’évitement ou d’accès rapide à la zone de contenu principal est-il présent (hors cas particuliers) ?</v>
      </c>
      <c r="D93" s="95" t="str">
        <f>IF('P01'!F93="O",'P01'!D93,"NT")</f>
        <v>C</v>
      </c>
      <c r="E93" s="10" t="s">
        <v>302</v>
      </c>
      <c r="F93" s="94"/>
      <c r="G93" s="94"/>
      <c r="H93" s="97"/>
      <c r="I93" s="97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</row>
    <row r="94" ht="30.0" customHeight="1">
      <c r="A94" s="22"/>
      <c r="B94" s="93" t="str">
        <f>'Critères'!B93</f>
        <v>12.8</v>
      </c>
      <c r="C94" s="94" t="str">
        <f>'Critères'!C93</f>
        <v>Dans chaque page web, l’ordre de tabulation est-il cohérent ?</v>
      </c>
      <c r="D94" s="98" t="s">
        <v>61</v>
      </c>
      <c r="E94" s="10" t="s">
        <v>302</v>
      </c>
      <c r="F94" s="94"/>
      <c r="G94" s="94"/>
      <c r="H94" s="97"/>
      <c r="I94" s="97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</row>
    <row r="95" ht="30.0" customHeight="1">
      <c r="A95" s="22"/>
      <c r="B95" s="93" t="str">
        <f>'Critères'!B94</f>
        <v>12.9</v>
      </c>
      <c r="C95" s="94" t="str">
        <f>'Critères'!C94</f>
        <v>Dans chaque page web, la navigation ne doit pas contenir de piège au clavier. Cette règle est-elle respectée ?</v>
      </c>
      <c r="D95" s="95" t="str">
        <f>IF('P01'!F95="O",'P01'!D95,"NT")</f>
        <v>C</v>
      </c>
      <c r="E95" s="10" t="s">
        <v>302</v>
      </c>
      <c r="F95" s="94"/>
      <c r="G95" s="94"/>
      <c r="H95" s="97"/>
      <c r="I95" s="97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</row>
    <row r="96" ht="30.0" customHeight="1">
      <c r="A96" s="22"/>
      <c r="B96" s="93" t="str">
        <f>'Critères'!B95</f>
        <v>12.10</v>
      </c>
      <c r="C96" s="94" t="str">
        <f>'Critères'!C95</f>
        <v>Dans chaque page web, les raccourcis clavier n’utilisant qu’une seule touche (lettre minuscule ou majuscule, ponctuation, chiffre ou symbole) sont-ils contrôlables par l’utilisateur ?</v>
      </c>
      <c r="D96" s="95" t="str">
        <f>IF('P01'!F96="O",'P01'!D96,"NT")</f>
        <v>NA</v>
      </c>
      <c r="E96" s="10" t="s">
        <v>302</v>
      </c>
      <c r="F96" s="94"/>
      <c r="G96" s="94"/>
      <c r="H96" s="97"/>
      <c r="I96" s="97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</row>
    <row r="97" ht="30.0" customHeight="1">
      <c r="A97" s="87"/>
      <c r="B97" s="93" t="str">
        <f>'Critères'!B96</f>
        <v>12.11</v>
      </c>
      <c r="C97" s="94" t="str">
        <f>'Critères'!C96</f>
        <v>Dans chaque page web, les contenus additionnels apparaissant au survol, à la prise de focus ou à l’activation d’un composant d’interface sont-ils si nécessaire atteignables au clavier ?</v>
      </c>
      <c r="D97" s="95" t="str">
        <f>IF('P01'!F97="O",'P01'!D97,"NT")</f>
        <v>NA</v>
      </c>
      <c r="E97" s="10" t="s">
        <v>302</v>
      </c>
      <c r="F97" s="94"/>
      <c r="G97" s="94"/>
      <c r="H97" s="97"/>
      <c r="I97" s="97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</row>
    <row r="98" ht="30.0" customHeight="1">
      <c r="A98" s="80" t="str">
        <f>'Critères'!$A$97</f>
        <v>CONSULTATION</v>
      </c>
      <c r="B98" s="93" t="str">
        <f>'Critères'!B97</f>
        <v>13.1</v>
      </c>
      <c r="C98" s="94" t="str">
        <f>'Critères'!C97</f>
        <v>Pour chaque page web, l’utilisateur a-t-il le contrôle de chaque limite de temps modifiant le contenu (hors cas particuliers) ?</v>
      </c>
      <c r="D98" s="95" t="str">
        <f>IF('P01'!F98="O",'P01'!D98,"NT")</f>
        <v>NA</v>
      </c>
      <c r="E98" s="10" t="s">
        <v>302</v>
      </c>
      <c r="F98" s="94"/>
      <c r="G98" s="94"/>
      <c r="H98" s="97"/>
      <c r="I98" s="97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</row>
    <row r="99" ht="30.0" customHeight="1">
      <c r="A99" s="22"/>
      <c r="B99" s="93" t="str">
        <f>'Critères'!B98</f>
        <v>13.2</v>
      </c>
      <c r="C99" s="94" t="str">
        <f>'Critères'!C98</f>
        <v>Dans chaque page web, l’ouverture d’une nouvelle fenêtre ne doit pas être déclenchée sans action de l’utilisateur. Cette règle est-elle respectée ?</v>
      </c>
      <c r="D99" s="95" t="str">
        <f>IF('P01'!F99="O",'P01'!D99,"NT")</f>
        <v>C</v>
      </c>
      <c r="E99" s="10" t="s">
        <v>302</v>
      </c>
      <c r="F99" s="94"/>
      <c r="G99" s="94"/>
      <c r="H99" s="97"/>
      <c r="I99" s="97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</row>
    <row r="100" ht="30.0" customHeight="1">
      <c r="A100" s="22"/>
      <c r="B100" s="93" t="str">
        <f>'Critères'!B99</f>
        <v>13.3</v>
      </c>
      <c r="C100" s="94" t="str">
        <f>'Critères'!C99</f>
        <v>Dans chaque page web, chaque document bureautique en téléchargement possède-t-il, si nécessaire, une version accessible (hors cas particuliers) ?</v>
      </c>
      <c r="D100" s="95" t="str">
        <f>IF('P01'!F100="O",'P01'!D100,"NT")</f>
        <v>NA</v>
      </c>
      <c r="E100" s="10" t="s">
        <v>302</v>
      </c>
      <c r="F100" s="94"/>
      <c r="G100" s="94"/>
      <c r="H100" s="97"/>
      <c r="I100" s="97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</row>
    <row r="101" ht="30.0" customHeight="1">
      <c r="A101" s="22"/>
      <c r="B101" s="93" t="str">
        <f>'Critères'!B100</f>
        <v>13.4</v>
      </c>
      <c r="C101" s="94" t="str">
        <f>'Critères'!C100</f>
        <v>Pour chaque document bureautique ayant une version accessible, cette version offre-t-elle la même information ?</v>
      </c>
      <c r="D101" s="95" t="str">
        <f>IF('P01'!F101="O",'P01'!D101,"NT")</f>
        <v>NA</v>
      </c>
      <c r="E101" s="10" t="s">
        <v>302</v>
      </c>
      <c r="F101" s="94"/>
      <c r="G101" s="94"/>
      <c r="H101" s="97"/>
      <c r="I101" s="97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</row>
    <row r="102" ht="30.0" customHeight="1">
      <c r="A102" s="22"/>
      <c r="B102" s="93" t="str">
        <f>'Critères'!B101</f>
        <v>13.5</v>
      </c>
      <c r="C102" s="94" t="str">
        <f>'Critères'!C101</f>
        <v>Dans chaque page web, chaque contenu cryptique (art ASCII, émoticon, syntaxe cryptique) a-t-il une alternative ?</v>
      </c>
      <c r="D102" s="95" t="str">
        <f>IF('P01'!F102="O",'P01'!D102,"NT")</f>
        <v>NA</v>
      </c>
      <c r="E102" s="10" t="s">
        <v>302</v>
      </c>
      <c r="F102" s="94"/>
      <c r="G102" s="94"/>
      <c r="H102" s="97"/>
      <c r="I102" s="97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</row>
    <row r="103" ht="30.0" customHeight="1">
      <c r="A103" s="22"/>
      <c r="B103" s="93" t="str">
        <f>'Critères'!B102</f>
        <v>13.6</v>
      </c>
      <c r="C103" s="94" t="str">
        <f>'Critères'!C102</f>
        <v>Dans chaque page web, pour chaque contenu cryptique (art ASCII, émoticon, syntaxe cryptique) ayant une alternative, cette alternative est-elle pertinente ?</v>
      </c>
      <c r="D103" s="95" t="str">
        <f>IF('P01'!F103="O",'P01'!D103,"NT")</f>
        <v>NA</v>
      </c>
      <c r="E103" s="10" t="s">
        <v>302</v>
      </c>
      <c r="F103" s="94"/>
      <c r="G103" s="94"/>
      <c r="H103" s="97"/>
      <c r="I103" s="97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</row>
    <row r="104" ht="30.0" customHeight="1">
      <c r="A104" s="22"/>
      <c r="B104" s="93" t="str">
        <f>'Critères'!B103</f>
        <v>13.7</v>
      </c>
      <c r="C104" s="94" t="str">
        <f>'Critères'!C103</f>
        <v>Dans chaque page web, les changements brusques de luminosité ou les effets de flash sont-ils correctement utilisés ?</v>
      </c>
      <c r="D104" s="95" t="str">
        <f>IF('P01'!F104="O",'P01'!D104,"NT")</f>
        <v>NA</v>
      </c>
      <c r="E104" s="10" t="s">
        <v>302</v>
      </c>
      <c r="F104" s="94"/>
      <c r="G104" s="94"/>
      <c r="H104" s="97"/>
      <c r="I104" s="97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</row>
    <row r="105" ht="30.0" customHeight="1">
      <c r="A105" s="22"/>
      <c r="B105" s="93" t="str">
        <f>'Critères'!B104</f>
        <v>13.8</v>
      </c>
      <c r="C105" s="94" t="str">
        <f>'Critères'!C104</f>
        <v>Dans chaque page web, chaque contenu en mouvement ou clignotant est-il contrôlable par l’utilisateur ?</v>
      </c>
      <c r="D105" s="95" t="str">
        <f>IF('P01'!F105="O",'P01'!D105,"NT")</f>
        <v>NA</v>
      </c>
      <c r="E105" s="10" t="s">
        <v>302</v>
      </c>
      <c r="F105" s="94"/>
      <c r="G105" s="94"/>
      <c r="H105" s="97"/>
      <c r="I105" s="97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</row>
    <row r="106" ht="30.0" customHeight="1">
      <c r="A106" s="22"/>
      <c r="B106" s="93" t="str">
        <f>'Critères'!B105</f>
        <v>13.9</v>
      </c>
      <c r="C106" s="94" t="str">
        <f>'Critères'!C105</f>
        <v>Dans chaque page web, le contenu proposé est-il consultable quelle que soit l’orientation de l’écran (portrait ou paysage) (hors cas particuliers) ?</v>
      </c>
      <c r="D106" s="95" t="str">
        <f>IF('P01'!F106="O",'P01'!D106,"NT")</f>
        <v>C</v>
      </c>
      <c r="E106" s="10" t="s">
        <v>302</v>
      </c>
      <c r="F106" s="94"/>
      <c r="G106" s="94"/>
      <c r="H106" s="97"/>
      <c r="I106" s="97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</row>
    <row r="107" ht="30.0" customHeight="1">
      <c r="A107" s="22"/>
      <c r="B107" s="93" t="str">
        <f>'Critères'!B106</f>
        <v>13.10</v>
      </c>
      <c r="C107" s="94" t="str">
        <f>'Critères'!C106</f>
        <v>Dans chaque page web, les fonctionnalités utilisables ou disponibles au moyen d’un geste complexe peuvent-elles être également disponibles au moyen d’un geste simple (hors cas particuliers) ?</v>
      </c>
      <c r="D107" s="95" t="str">
        <f>IF('P01'!F107="O",'P01'!D107,"NT")</f>
        <v>NA</v>
      </c>
      <c r="E107" s="10" t="s">
        <v>302</v>
      </c>
      <c r="F107" s="94"/>
      <c r="G107" s="94"/>
      <c r="H107" s="97"/>
      <c r="I107" s="97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</row>
    <row r="108" ht="30.0" customHeight="1">
      <c r="A108" s="22"/>
      <c r="B108" s="93" t="str">
        <f>'Critères'!B107</f>
        <v>13.11</v>
      </c>
      <c r="C108" s="94" t="str">
        <f>'Critères'!C107</f>
        <v>Dans chaque page web, les actions déclenchées au moyen d’un dispositif de pointage sur un point unique de l’écran peuvent-elles faire l’objet d’une annulation (hors cas particuliers) ?</v>
      </c>
      <c r="D108" s="95" t="str">
        <f>IF('P01'!F108="O",'P01'!D108,"NT")</f>
        <v>C</v>
      </c>
      <c r="E108" s="10" t="s">
        <v>302</v>
      </c>
      <c r="F108" s="94"/>
      <c r="G108" s="94"/>
      <c r="H108" s="97"/>
      <c r="I108" s="97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</row>
    <row r="109" ht="30.0" customHeight="1">
      <c r="A109" s="87"/>
      <c r="B109" s="93" t="str">
        <f>'Critères'!B108</f>
        <v>13.12</v>
      </c>
      <c r="C109" s="94" t="str">
        <f>'Critères'!C108</f>
        <v>Dans chaque page web, les fonctionnalités qui impliquent un mouvement de l’appareil ou vers l’appareil peuvent-elles être satisfaites de manière alternative (hors cas particuliers) ?</v>
      </c>
      <c r="D109" s="95" t="str">
        <f>IF('P01'!F109="O",'P01'!D109,"NT")</f>
        <v>NA</v>
      </c>
      <c r="E109" s="10" t="s">
        <v>302</v>
      </c>
      <c r="F109" s="94"/>
      <c r="G109" s="94"/>
      <c r="H109" s="97"/>
      <c r="I109" s="97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</row>
    <row r="110" ht="15.75" customHeight="1">
      <c r="A110" s="4"/>
      <c r="B110" s="75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</row>
    <row r="111" ht="15.75" customHeight="1">
      <c r="A111" s="4"/>
      <c r="B111" s="75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</row>
    <row r="112" ht="15.75" customHeight="1">
      <c r="A112" s="4"/>
      <c r="B112" s="75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</row>
    <row r="113" ht="15.75" customHeight="1">
      <c r="A113" s="4"/>
      <c r="B113" s="75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</row>
    <row r="114" ht="15.75" customHeight="1">
      <c r="A114" s="4"/>
      <c r="B114" s="75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</row>
    <row r="115" ht="15.75" customHeight="1">
      <c r="A115" s="4"/>
      <c r="B115" s="75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</row>
    <row r="116" ht="15.75" customHeight="1">
      <c r="A116" s="4"/>
      <c r="B116" s="75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</row>
    <row r="117" ht="15.75" customHeight="1">
      <c r="A117" s="4"/>
      <c r="B117" s="75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</row>
    <row r="118" ht="15.75" customHeight="1">
      <c r="A118" s="4"/>
      <c r="B118" s="75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</row>
    <row r="119" ht="15.75" customHeight="1">
      <c r="A119" s="4"/>
      <c r="B119" s="75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</row>
    <row r="120" ht="15.75" customHeight="1">
      <c r="A120" s="4"/>
      <c r="B120" s="75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</row>
    <row r="121" ht="15.75" customHeight="1">
      <c r="A121" s="4"/>
      <c r="B121" s="75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</row>
    <row r="122" ht="15.75" customHeight="1">
      <c r="A122" s="4"/>
      <c r="B122" s="75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</row>
    <row r="123" ht="15.75" customHeight="1">
      <c r="A123" s="4"/>
      <c r="B123" s="75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</row>
    <row r="124" ht="15.75" customHeight="1">
      <c r="A124" s="4"/>
      <c r="B124" s="75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</row>
    <row r="125" ht="15.75" customHeight="1">
      <c r="A125" s="4"/>
      <c r="B125" s="75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</row>
    <row r="126" ht="15.75" customHeight="1">
      <c r="A126" s="4"/>
      <c r="B126" s="75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</row>
    <row r="127" ht="15.75" customHeight="1">
      <c r="A127" s="4"/>
      <c r="B127" s="75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</row>
    <row r="128" ht="15.75" customHeight="1">
      <c r="A128" s="4"/>
      <c r="B128" s="75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</row>
    <row r="129" ht="15.75" customHeight="1">
      <c r="A129" s="4"/>
      <c r="B129" s="75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</row>
    <row r="130" ht="15.75" customHeight="1">
      <c r="A130" s="4"/>
      <c r="B130" s="75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</row>
    <row r="131" ht="15.75" customHeight="1">
      <c r="A131" s="4"/>
      <c r="B131" s="75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</row>
    <row r="132" ht="15.75" customHeight="1">
      <c r="A132" s="4"/>
      <c r="B132" s="75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</row>
    <row r="133" ht="15.75" customHeight="1">
      <c r="A133" s="4"/>
      <c r="B133" s="75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</row>
    <row r="134" ht="15.75" customHeight="1">
      <c r="A134" s="4"/>
      <c r="B134" s="75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</row>
    <row r="135" ht="15.75" customHeight="1">
      <c r="A135" s="4"/>
      <c r="B135" s="75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</row>
    <row r="136" ht="15.75" customHeight="1">
      <c r="A136" s="4"/>
      <c r="B136" s="75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</row>
    <row r="137" ht="15.75" customHeight="1">
      <c r="A137" s="4"/>
      <c r="B137" s="75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</row>
    <row r="138" ht="15.75" customHeight="1">
      <c r="A138" s="4"/>
      <c r="B138" s="75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</row>
    <row r="139" ht="15.75" customHeight="1">
      <c r="A139" s="4"/>
      <c r="B139" s="75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</row>
    <row r="140" ht="15.75" customHeight="1">
      <c r="A140" s="4"/>
      <c r="B140" s="75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</row>
    <row r="141" ht="15.75" customHeight="1">
      <c r="A141" s="4"/>
      <c r="B141" s="75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</row>
    <row r="142" ht="15.75" customHeight="1">
      <c r="A142" s="4"/>
      <c r="B142" s="75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</row>
    <row r="143" ht="15.75" customHeight="1">
      <c r="A143" s="4"/>
      <c r="B143" s="75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</row>
    <row r="144" ht="15.75" customHeight="1">
      <c r="A144" s="4"/>
      <c r="B144" s="75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</row>
    <row r="145" ht="15.75" customHeight="1">
      <c r="A145" s="4"/>
      <c r="B145" s="75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</row>
    <row r="146" ht="15.75" customHeight="1">
      <c r="A146" s="4"/>
      <c r="B146" s="75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</row>
    <row r="147" ht="15.75" customHeight="1">
      <c r="A147" s="4"/>
      <c r="B147" s="75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</row>
    <row r="148" ht="15.75" customHeight="1">
      <c r="A148" s="4"/>
      <c r="B148" s="75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</row>
    <row r="149" ht="15.75" customHeight="1">
      <c r="A149" s="4"/>
      <c r="B149" s="75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</row>
    <row r="150" ht="15.75" customHeight="1">
      <c r="A150" s="4"/>
      <c r="B150" s="75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</row>
    <row r="151" ht="15.75" customHeight="1">
      <c r="A151" s="4"/>
      <c r="B151" s="75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</row>
    <row r="152" ht="15.75" customHeight="1">
      <c r="A152" s="4"/>
      <c r="B152" s="75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</row>
    <row r="153" ht="15.75" customHeight="1">
      <c r="A153" s="4"/>
      <c r="B153" s="75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</row>
    <row r="154" ht="15.75" customHeight="1">
      <c r="A154" s="4"/>
      <c r="B154" s="75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</row>
    <row r="155" ht="15.75" customHeight="1">
      <c r="A155" s="4"/>
      <c r="B155" s="75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</row>
    <row r="156" ht="15.75" customHeight="1">
      <c r="A156" s="4"/>
      <c r="B156" s="75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</row>
    <row r="157" ht="15.75" customHeight="1">
      <c r="A157" s="4"/>
      <c r="B157" s="75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</row>
    <row r="158" ht="15.75" customHeight="1">
      <c r="A158" s="4"/>
      <c r="B158" s="75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</row>
    <row r="159" ht="15.75" customHeight="1">
      <c r="A159" s="4"/>
      <c r="B159" s="75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</row>
    <row r="160" ht="15.75" customHeight="1">
      <c r="A160" s="4"/>
      <c r="B160" s="75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</row>
    <row r="161" ht="15.75" customHeight="1">
      <c r="A161" s="4"/>
      <c r="B161" s="75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</row>
    <row r="162" ht="15.75" customHeight="1">
      <c r="A162" s="4"/>
      <c r="B162" s="75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</row>
    <row r="163" ht="15.75" customHeight="1">
      <c r="A163" s="4"/>
      <c r="B163" s="75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</row>
    <row r="164" ht="15.75" customHeight="1">
      <c r="A164" s="4"/>
      <c r="B164" s="75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</row>
    <row r="165" ht="15.75" customHeight="1">
      <c r="A165" s="4"/>
      <c r="B165" s="75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</row>
    <row r="166" ht="15.75" customHeight="1">
      <c r="A166" s="4"/>
      <c r="B166" s="75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</row>
    <row r="167" ht="15.75" customHeight="1">
      <c r="A167" s="4"/>
      <c r="B167" s="75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</row>
    <row r="168" ht="15.75" customHeight="1">
      <c r="A168" s="4"/>
      <c r="B168" s="75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</row>
    <row r="169" ht="15.75" customHeight="1">
      <c r="A169" s="4"/>
      <c r="B169" s="75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</row>
    <row r="170" ht="15.75" customHeight="1">
      <c r="A170" s="4"/>
      <c r="B170" s="75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</row>
    <row r="171" ht="15.75" customHeight="1">
      <c r="A171" s="4"/>
      <c r="B171" s="75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</row>
    <row r="172" ht="15.75" customHeight="1">
      <c r="A172" s="4"/>
      <c r="B172" s="75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</row>
    <row r="173" ht="15.75" customHeight="1">
      <c r="A173" s="4"/>
      <c r="B173" s="75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</row>
    <row r="174" ht="15.75" customHeight="1">
      <c r="A174" s="4"/>
      <c r="B174" s="75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</row>
    <row r="175" ht="15.75" customHeight="1">
      <c r="A175" s="4"/>
      <c r="B175" s="75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</row>
    <row r="176" ht="15.75" customHeight="1">
      <c r="A176" s="4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</row>
    <row r="177" ht="15.75" customHeight="1">
      <c r="A177" s="4"/>
      <c r="B177" s="75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</row>
    <row r="178" ht="15.75" customHeight="1">
      <c r="A178" s="4"/>
      <c r="B178" s="75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</row>
    <row r="179" ht="15.75" customHeight="1">
      <c r="A179" s="4"/>
      <c r="B179" s="75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</row>
    <row r="180" ht="15.75" customHeight="1">
      <c r="A180" s="4"/>
      <c r="B180" s="75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</row>
    <row r="181" ht="15.75" customHeight="1">
      <c r="A181" s="4"/>
      <c r="B181" s="75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</row>
    <row r="182" ht="15.75" customHeight="1">
      <c r="A182" s="4"/>
      <c r="B182" s="75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</row>
    <row r="183" ht="15.75" customHeight="1">
      <c r="A183" s="4"/>
      <c r="B183" s="75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</row>
    <row r="184" ht="15.75" customHeight="1">
      <c r="A184" s="4"/>
      <c r="B184" s="75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</row>
    <row r="185" ht="15.75" customHeight="1">
      <c r="A185" s="4"/>
      <c r="B185" s="75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</row>
    <row r="186" ht="15.75" customHeight="1">
      <c r="A186" s="4"/>
      <c r="B186" s="75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</row>
    <row r="187" ht="15.75" customHeight="1">
      <c r="A187" s="4"/>
      <c r="B187" s="75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</row>
    <row r="188" ht="15.75" customHeight="1">
      <c r="A188" s="4"/>
      <c r="B188" s="75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</row>
    <row r="189" ht="15.75" customHeight="1">
      <c r="A189" s="4"/>
      <c r="B189" s="75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</row>
    <row r="190" ht="15.75" customHeight="1">
      <c r="A190" s="4"/>
      <c r="B190" s="75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</row>
    <row r="191" ht="15.75" customHeight="1">
      <c r="A191" s="4"/>
      <c r="B191" s="75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</row>
    <row r="192" ht="15.75" customHeight="1">
      <c r="A192" s="4"/>
      <c r="B192" s="75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</row>
    <row r="193" ht="15.75" customHeight="1">
      <c r="A193" s="4"/>
      <c r="B193" s="75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</row>
    <row r="194" ht="15.75" customHeight="1">
      <c r="A194" s="4"/>
      <c r="B194" s="75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</row>
    <row r="195" ht="15.75" customHeight="1">
      <c r="A195" s="4"/>
      <c r="B195" s="75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</row>
    <row r="196" ht="15.75" customHeight="1">
      <c r="A196" s="4"/>
      <c r="B196" s="75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</row>
    <row r="197" ht="15.75" customHeight="1">
      <c r="A197" s="4"/>
      <c r="B197" s="75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</row>
    <row r="198" ht="15.75" customHeight="1">
      <c r="A198" s="4"/>
      <c r="B198" s="75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</row>
    <row r="199" ht="15.75" customHeight="1">
      <c r="A199" s="4"/>
      <c r="B199" s="75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</row>
    <row r="200" ht="15.75" customHeight="1">
      <c r="A200" s="4"/>
      <c r="B200" s="75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</row>
    <row r="201" ht="15.75" customHeight="1">
      <c r="A201" s="4"/>
      <c r="B201" s="75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</row>
    <row r="202" ht="15.75" customHeight="1">
      <c r="A202" s="4"/>
      <c r="B202" s="75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</row>
    <row r="203" ht="15.75" customHeight="1">
      <c r="A203" s="4"/>
      <c r="B203" s="75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</row>
    <row r="204" ht="15.75" customHeight="1">
      <c r="A204" s="4"/>
      <c r="B204" s="75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</row>
    <row r="205" ht="15.75" customHeight="1">
      <c r="A205" s="4"/>
      <c r="B205" s="75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</row>
    <row r="206" ht="15.75" customHeight="1">
      <c r="A206" s="4"/>
      <c r="B206" s="75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</row>
    <row r="207" ht="15.75" customHeight="1">
      <c r="A207" s="4"/>
      <c r="B207" s="75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</row>
    <row r="208" ht="15.75" customHeight="1">
      <c r="A208" s="4"/>
      <c r="B208" s="75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</row>
    <row r="209" ht="15.75" customHeight="1">
      <c r="A209" s="4"/>
      <c r="B209" s="75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</row>
    <row r="210" ht="15.75" customHeight="1">
      <c r="A210" s="4"/>
      <c r="B210" s="75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</row>
    <row r="211" ht="15.75" customHeight="1">
      <c r="A211" s="4"/>
      <c r="B211" s="75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</row>
    <row r="212" ht="15.75" customHeight="1">
      <c r="A212" s="4"/>
      <c r="B212" s="75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</row>
    <row r="213" ht="15.75" customHeight="1">
      <c r="A213" s="4"/>
      <c r="B213" s="75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</row>
    <row r="214" ht="15.75" customHeight="1">
      <c r="A214" s="4"/>
      <c r="B214" s="75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</row>
    <row r="215" ht="15.75" customHeight="1">
      <c r="A215" s="4"/>
      <c r="B215" s="75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</row>
    <row r="216" ht="15.75" customHeight="1">
      <c r="A216" s="4"/>
      <c r="B216" s="75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</row>
    <row r="217" ht="15.75" customHeight="1">
      <c r="A217" s="4"/>
      <c r="B217" s="75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</row>
    <row r="218" ht="15.75" customHeight="1">
      <c r="A218" s="4"/>
      <c r="B218" s="75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</row>
    <row r="219" ht="15.75" customHeight="1">
      <c r="A219" s="4"/>
      <c r="B219" s="75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</row>
    <row r="220" ht="15.75" customHeight="1">
      <c r="A220" s="4"/>
      <c r="B220" s="75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</row>
    <row r="221" ht="15.75" customHeight="1">
      <c r="A221" s="4"/>
      <c r="B221" s="75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</row>
    <row r="222" ht="15.75" customHeight="1">
      <c r="A222" s="4"/>
      <c r="B222" s="75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</row>
    <row r="223" ht="15.75" customHeight="1">
      <c r="A223" s="4"/>
      <c r="B223" s="75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</row>
    <row r="224" ht="15.75" customHeight="1">
      <c r="A224" s="4"/>
      <c r="B224" s="75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</row>
    <row r="225" ht="15.75" customHeight="1">
      <c r="A225" s="4"/>
      <c r="B225" s="75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</row>
    <row r="226" ht="15.75" customHeight="1">
      <c r="A226" s="4"/>
      <c r="B226" s="75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</row>
    <row r="227" ht="15.75" customHeight="1">
      <c r="A227" s="4"/>
      <c r="B227" s="75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</row>
    <row r="228" ht="15.75" customHeight="1">
      <c r="A228" s="4"/>
      <c r="B228" s="75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</row>
    <row r="229" ht="15.75" customHeight="1">
      <c r="A229" s="4"/>
      <c r="B229" s="75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</row>
    <row r="230" ht="15.75" customHeight="1">
      <c r="A230" s="4"/>
      <c r="B230" s="75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</row>
    <row r="231" ht="15.75" customHeight="1">
      <c r="A231" s="4"/>
      <c r="B231" s="75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</row>
    <row r="232" ht="15.75" customHeight="1">
      <c r="A232" s="4"/>
      <c r="B232" s="75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</row>
    <row r="233" ht="15.75" customHeight="1">
      <c r="A233" s="4"/>
      <c r="B233" s="75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</row>
    <row r="234" ht="15.75" customHeight="1">
      <c r="A234" s="4"/>
      <c r="B234" s="75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</row>
    <row r="235" ht="15.75" customHeight="1">
      <c r="A235" s="4"/>
      <c r="B235" s="75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</row>
    <row r="236" ht="15.75" customHeight="1">
      <c r="A236" s="4"/>
      <c r="B236" s="75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</row>
    <row r="237" ht="15.75" customHeight="1">
      <c r="A237" s="4"/>
      <c r="B237" s="75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</row>
    <row r="238" ht="15.75" customHeight="1">
      <c r="A238" s="4"/>
      <c r="B238" s="75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</row>
    <row r="239" ht="15.75" customHeight="1">
      <c r="A239" s="4"/>
      <c r="B239" s="75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</row>
    <row r="240" ht="15.75" customHeight="1">
      <c r="A240" s="4"/>
      <c r="B240" s="75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</row>
    <row r="241" ht="15.75" customHeight="1">
      <c r="A241" s="4"/>
      <c r="B241" s="75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</row>
    <row r="242" ht="15.75" customHeight="1">
      <c r="A242" s="4"/>
      <c r="B242" s="75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</row>
    <row r="243" ht="15.75" customHeight="1">
      <c r="A243" s="4"/>
      <c r="B243" s="75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</row>
    <row r="244" ht="15.75" customHeight="1">
      <c r="A244" s="4"/>
      <c r="B244" s="75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</row>
    <row r="245" ht="15.75" customHeight="1">
      <c r="A245" s="4"/>
      <c r="B245" s="75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</row>
    <row r="246" ht="15.75" customHeight="1">
      <c r="A246" s="4"/>
      <c r="B246" s="75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</row>
    <row r="247" ht="15.75" customHeight="1">
      <c r="A247" s="4"/>
      <c r="B247" s="75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</row>
    <row r="248" ht="15.75" customHeight="1">
      <c r="A248" s="4"/>
      <c r="B248" s="75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</row>
    <row r="249" ht="15.75" customHeight="1">
      <c r="A249" s="4"/>
      <c r="B249" s="75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</row>
    <row r="250" ht="15.75" customHeight="1">
      <c r="A250" s="4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</row>
    <row r="251" ht="15.75" customHeight="1">
      <c r="A251" s="4"/>
      <c r="B251" s="75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</row>
    <row r="252" ht="15.75" customHeight="1">
      <c r="A252" s="4"/>
      <c r="B252" s="75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</row>
    <row r="253" ht="15.75" customHeight="1">
      <c r="A253" s="4"/>
      <c r="B253" s="75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</row>
    <row r="254" ht="15.75" customHeight="1">
      <c r="A254" s="4"/>
      <c r="B254" s="75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</row>
    <row r="255" ht="15.75" customHeight="1">
      <c r="A255" s="4"/>
      <c r="B255" s="75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</row>
    <row r="256" ht="15.75" customHeight="1">
      <c r="A256" s="4"/>
      <c r="B256" s="75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</row>
    <row r="257" ht="15.75" customHeight="1">
      <c r="A257" s="4"/>
      <c r="B257" s="75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</row>
    <row r="258" ht="15.75" customHeight="1">
      <c r="A258" s="4"/>
      <c r="B258" s="75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</row>
    <row r="259" ht="15.75" customHeight="1">
      <c r="A259" s="4"/>
      <c r="B259" s="75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</row>
    <row r="260" ht="15.75" customHeight="1">
      <c r="A260" s="4"/>
      <c r="B260" s="75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</row>
    <row r="261" ht="15.75" customHeight="1">
      <c r="A261" s="4"/>
      <c r="B261" s="75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</row>
    <row r="262" ht="15.75" customHeight="1">
      <c r="A262" s="4"/>
      <c r="B262" s="75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</row>
    <row r="263" ht="15.75" customHeight="1">
      <c r="A263" s="4"/>
      <c r="B263" s="75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</row>
    <row r="264" ht="15.75" customHeight="1">
      <c r="A264" s="4"/>
      <c r="B264" s="75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</row>
    <row r="265" ht="15.75" customHeight="1">
      <c r="A265" s="4"/>
      <c r="B265" s="75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</row>
    <row r="266" ht="15.75" customHeight="1">
      <c r="A266" s="4"/>
      <c r="B266" s="75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</row>
    <row r="267" ht="15.75" customHeight="1">
      <c r="A267" s="4"/>
      <c r="B267" s="75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</row>
    <row r="268" ht="15.75" customHeight="1">
      <c r="A268" s="4"/>
      <c r="B268" s="75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</row>
    <row r="269" ht="15.75" customHeight="1">
      <c r="A269" s="4"/>
      <c r="B269" s="75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</row>
    <row r="270" ht="15.75" customHeight="1">
      <c r="A270" s="4"/>
      <c r="B270" s="75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</row>
    <row r="271" ht="15.75" customHeight="1">
      <c r="A271" s="4"/>
      <c r="B271" s="75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</row>
    <row r="272" ht="15.75" customHeight="1">
      <c r="A272" s="4"/>
      <c r="B272" s="75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</row>
    <row r="273" ht="15.75" customHeight="1">
      <c r="A273" s="4"/>
      <c r="B273" s="75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</row>
    <row r="274" ht="15.75" customHeight="1">
      <c r="A274" s="4"/>
      <c r="B274" s="75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</row>
    <row r="275" ht="15.75" customHeight="1">
      <c r="A275" s="4"/>
      <c r="B275" s="75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</row>
    <row r="276" ht="15.75" customHeight="1">
      <c r="A276" s="4"/>
      <c r="B276" s="75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</row>
    <row r="277" ht="15.75" customHeight="1">
      <c r="A277" s="4"/>
      <c r="B277" s="75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</row>
    <row r="278" ht="15.75" customHeight="1">
      <c r="A278" s="4"/>
      <c r="B278" s="75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</row>
    <row r="279" ht="15.75" customHeight="1">
      <c r="A279" s="4"/>
      <c r="B279" s="75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</row>
    <row r="280" ht="15.75" customHeight="1">
      <c r="A280" s="4"/>
      <c r="B280" s="75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</row>
    <row r="281" ht="15.75" customHeight="1">
      <c r="A281" s="4"/>
      <c r="B281" s="75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</row>
    <row r="282" ht="15.75" customHeight="1">
      <c r="A282" s="4"/>
      <c r="B282" s="75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</row>
    <row r="283" ht="15.75" customHeight="1">
      <c r="A283" s="4"/>
      <c r="B283" s="75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</row>
    <row r="284" ht="15.75" customHeight="1">
      <c r="A284" s="4"/>
      <c r="B284" s="75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</row>
    <row r="285" ht="15.75" customHeight="1">
      <c r="A285" s="4"/>
      <c r="B285" s="75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</row>
    <row r="286" ht="15.75" customHeight="1">
      <c r="A286" s="4"/>
      <c r="B286" s="75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</row>
    <row r="287" ht="15.75" customHeight="1">
      <c r="A287" s="4"/>
      <c r="B287" s="75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</row>
    <row r="288" ht="15.75" customHeight="1">
      <c r="A288" s="4"/>
      <c r="B288" s="75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</row>
    <row r="289" ht="15.75" customHeight="1">
      <c r="A289" s="4"/>
      <c r="B289" s="75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</row>
    <row r="290" ht="15.75" customHeight="1">
      <c r="A290" s="4"/>
      <c r="B290" s="75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</row>
    <row r="291" ht="15.75" customHeight="1">
      <c r="A291" s="4"/>
      <c r="B291" s="75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</row>
    <row r="292" ht="15.75" customHeight="1">
      <c r="A292" s="4"/>
      <c r="B292" s="75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</row>
    <row r="293" ht="15.75" customHeight="1">
      <c r="A293" s="4"/>
      <c r="B293" s="75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</row>
    <row r="294" ht="15.75" customHeight="1">
      <c r="A294" s="4"/>
      <c r="B294" s="75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</row>
    <row r="295" ht="15.75" customHeight="1">
      <c r="A295" s="4"/>
      <c r="B295" s="75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</row>
    <row r="296" ht="15.75" customHeight="1">
      <c r="A296" s="4"/>
      <c r="B296" s="75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</row>
    <row r="297" ht="15.75" customHeight="1">
      <c r="A297" s="4"/>
      <c r="B297" s="75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</row>
    <row r="298" ht="15.75" customHeight="1">
      <c r="A298" s="4"/>
      <c r="B298" s="75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</row>
    <row r="299" ht="15.75" customHeight="1">
      <c r="A299" s="4"/>
      <c r="B299" s="75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</row>
    <row r="300" ht="15.75" customHeight="1">
      <c r="A300" s="4"/>
      <c r="B300" s="75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</row>
    <row r="301" ht="15.75" customHeight="1">
      <c r="A301" s="4"/>
      <c r="B301" s="75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</row>
    <row r="302" ht="15.75" customHeight="1">
      <c r="A302" s="4"/>
      <c r="B302" s="75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</row>
    <row r="303" ht="15.75" customHeight="1">
      <c r="A303" s="4"/>
      <c r="B303" s="75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</row>
    <row r="304" ht="15.75" customHeight="1">
      <c r="A304" s="4"/>
      <c r="B304" s="75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</row>
    <row r="305" ht="15.75" customHeight="1">
      <c r="A305" s="4"/>
      <c r="B305" s="75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</row>
    <row r="306" ht="15.75" customHeight="1">
      <c r="A306" s="4"/>
      <c r="B306" s="75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</row>
    <row r="307" ht="15.75" customHeight="1">
      <c r="A307" s="4"/>
      <c r="B307" s="75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</row>
    <row r="308" ht="15.75" customHeight="1">
      <c r="A308" s="4"/>
      <c r="B308" s="75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</row>
    <row r="309" ht="15.75" customHeight="1">
      <c r="A309" s="4"/>
      <c r="B309" s="75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</row>
    <row r="310" ht="15.75" customHeight="1">
      <c r="A310" s="4"/>
      <c r="B310" s="75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</row>
    <row r="311" ht="15.75" customHeight="1">
      <c r="A311" s="4"/>
      <c r="B311" s="75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</row>
    <row r="312" ht="15.75" customHeight="1">
      <c r="A312" s="4"/>
      <c r="B312" s="75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</row>
    <row r="313" ht="15.75" customHeight="1">
      <c r="A313" s="4"/>
      <c r="B313" s="75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</row>
    <row r="314" ht="15.75" customHeight="1">
      <c r="A314" s="4"/>
      <c r="B314" s="75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</row>
    <row r="315" ht="15.75" customHeight="1">
      <c r="A315" s="4"/>
      <c r="B315" s="75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</row>
    <row r="316" ht="15.75" customHeight="1">
      <c r="A316" s="4"/>
      <c r="B316" s="75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</row>
    <row r="317" ht="15.75" customHeight="1">
      <c r="A317" s="4"/>
      <c r="B317" s="75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</row>
    <row r="318" ht="15.75" customHeight="1">
      <c r="A318" s="4"/>
      <c r="B318" s="75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</row>
    <row r="319" ht="15.75" customHeight="1">
      <c r="A319" s="4"/>
      <c r="B319" s="75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</row>
    <row r="320" ht="15.75" customHeight="1">
      <c r="A320" s="4"/>
      <c r="B320" s="75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</row>
    <row r="321" ht="15.75" customHeight="1">
      <c r="A321" s="4"/>
      <c r="B321" s="75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</row>
    <row r="322" ht="15.75" customHeight="1">
      <c r="A322" s="4"/>
      <c r="B322" s="75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</row>
    <row r="323" ht="15.75" customHeight="1">
      <c r="A323" s="4"/>
      <c r="B323" s="75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</row>
    <row r="324" ht="15.75" customHeight="1">
      <c r="A324" s="4"/>
      <c r="B324" s="75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</row>
    <row r="325" ht="15.75" customHeight="1">
      <c r="A325" s="4"/>
      <c r="B325" s="75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</row>
    <row r="326" ht="15.75" customHeight="1">
      <c r="A326" s="4"/>
      <c r="B326" s="75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</row>
    <row r="327" ht="15.75" customHeight="1">
      <c r="A327" s="4"/>
      <c r="B327" s="75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</row>
    <row r="328" ht="15.75" customHeight="1">
      <c r="A328" s="4"/>
      <c r="B328" s="75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</row>
    <row r="329" ht="15.75" customHeight="1">
      <c r="A329" s="4"/>
      <c r="B329" s="75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</row>
    <row r="330" ht="15.75" customHeight="1">
      <c r="A330" s="4"/>
      <c r="B330" s="75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</row>
    <row r="331" ht="15.75" customHeight="1">
      <c r="A331" s="4"/>
      <c r="B331" s="75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</row>
    <row r="332" ht="15.75" customHeight="1">
      <c r="A332" s="4"/>
      <c r="B332" s="75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</row>
    <row r="333" ht="15.75" customHeight="1">
      <c r="A333" s="4"/>
      <c r="B333" s="75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</row>
    <row r="334" ht="15.75" customHeight="1">
      <c r="A334" s="4"/>
      <c r="B334" s="75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</row>
    <row r="335" ht="15.75" customHeight="1">
      <c r="A335" s="4"/>
      <c r="B335" s="75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</row>
    <row r="336" ht="15.75" customHeight="1">
      <c r="A336" s="4"/>
      <c r="B336" s="75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</row>
    <row r="337" ht="15.75" customHeight="1">
      <c r="A337" s="4"/>
      <c r="B337" s="75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</row>
    <row r="338" ht="15.75" customHeight="1">
      <c r="A338" s="4"/>
      <c r="B338" s="75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</row>
    <row r="339" ht="15.75" customHeight="1">
      <c r="A339" s="4"/>
      <c r="B339" s="75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</row>
    <row r="340" ht="15.75" customHeight="1">
      <c r="A340" s="4"/>
      <c r="B340" s="75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</row>
    <row r="341" ht="15.75" customHeight="1">
      <c r="A341" s="4"/>
      <c r="B341" s="75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</row>
    <row r="342" ht="15.75" customHeight="1">
      <c r="A342" s="4"/>
      <c r="B342" s="75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</row>
    <row r="343" ht="15.75" customHeight="1">
      <c r="A343" s="4"/>
      <c r="B343" s="75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</row>
    <row r="344" ht="15.75" customHeight="1">
      <c r="A344" s="4"/>
      <c r="B344" s="75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</row>
    <row r="345" ht="15.75" customHeight="1">
      <c r="A345" s="4"/>
      <c r="B345" s="75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</row>
    <row r="346" ht="15.75" customHeight="1">
      <c r="A346" s="4"/>
      <c r="B346" s="75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</row>
    <row r="347" ht="15.75" customHeight="1">
      <c r="A347" s="4"/>
      <c r="B347" s="75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</row>
    <row r="348" ht="15.75" customHeight="1">
      <c r="A348" s="4"/>
      <c r="B348" s="75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</row>
    <row r="349" ht="15.75" customHeight="1">
      <c r="A349" s="4"/>
      <c r="B349" s="75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</row>
    <row r="350" ht="15.75" customHeight="1">
      <c r="A350" s="4"/>
      <c r="B350" s="75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</row>
    <row r="351" ht="15.75" customHeight="1">
      <c r="A351" s="4"/>
      <c r="B351" s="75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</row>
    <row r="352" ht="15.75" customHeight="1">
      <c r="A352" s="4"/>
      <c r="B352" s="75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</row>
    <row r="353" ht="15.75" customHeight="1">
      <c r="A353" s="4"/>
      <c r="B353" s="75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</row>
    <row r="354" ht="15.75" customHeight="1">
      <c r="A354" s="4"/>
      <c r="B354" s="75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</row>
    <row r="355" ht="15.75" customHeight="1">
      <c r="A355" s="4"/>
      <c r="B355" s="75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</row>
    <row r="356" ht="15.75" customHeight="1">
      <c r="A356" s="4"/>
      <c r="B356" s="75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</row>
    <row r="357" ht="15.75" customHeight="1">
      <c r="A357" s="4"/>
      <c r="B357" s="75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</row>
    <row r="358" ht="15.75" customHeight="1">
      <c r="A358" s="4"/>
      <c r="B358" s="75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</row>
    <row r="359" ht="15.75" customHeight="1">
      <c r="A359" s="4"/>
      <c r="B359" s="75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</row>
    <row r="360" ht="15.75" customHeight="1">
      <c r="A360" s="4"/>
      <c r="B360" s="75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</row>
    <row r="361" ht="15.75" customHeight="1">
      <c r="A361" s="4"/>
      <c r="B361" s="75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</row>
    <row r="362" ht="15.75" customHeight="1">
      <c r="A362" s="4"/>
      <c r="B362" s="75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</row>
    <row r="363" ht="15.75" customHeight="1">
      <c r="A363" s="4"/>
      <c r="B363" s="75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</row>
    <row r="364" ht="15.75" customHeight="1">
      <c r="A364" s="4"/>
      <c r="B364" s="75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</row>
    <row r="365" ht="15.75" customHeight="1">
      <c r="A365" s="4"/>
      <c r="B365" s="75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</row>
    <row r="366" ht="15.75" customHeight="1">
      <c r="A366" s="4"/>
      <c r="B366" s="75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</row>
    <row r="367" ht="15.75" customHeight="1">
      <c r="A367" s="4"/>
      <c r="B367" s="75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</row>
    <row r="368" ht="15.75" customHeight="1">
      <c r="A368" s="4"/>
      <c r="B368" s="75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</row>
    <row r="369" ht="15.75" customHeight="1">
      <c r="A369" s="4"/>
      <c r="B369" s="75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</row>
    <row r="370" ht="15.75" customHeight="1">
      <c r="A370" s="4"/>
      <c r="B370" s="75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</row>
    <row r="371" ht="15.75" customHeight="1">
      <c r="A371" s="4"/>
      <c r="B371" s="75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</row>
    <row r="372" ht="15.75" customHeight="1">
      <c r="A372" s="4"/>
      <c r="B372" s="75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</row>
    <row r="373" ht="15.75" customHeight="1">
      <c r="A373" s="4"/>
      <c r="B373" s="75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</row>
    <row r="374" ht="15.75" customHeight="1">
      <c r="A374" s="4"/>
      <c r="B374" s="75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</row>
    <row r="375" ht="15.75" customHeight="1">
      <c r="A375" s="4"/>
      <c r="B375" s="75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</row>
    <row r="376" ht="15.75" customHeight="1">
      <c r="A376" s="4"/>
      <c r="B376" s="75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</row>
    <row r="377" ht="15.75" customHeight="1">
      <c r="A377" s="4"/>
      <c r="B377" s="75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</row>
    <row r="378" ht="15.75" customHeight="1">
      <c r="A378" s="4"/>
      <c r="B378" s="75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</row>
    <row r="379" ht="15.75" customHeight="1">
      <c r="A379" s="4"/>
      <c r="B379" s="75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</row>
    <row r="380" ht="15.75" customHeight="1">
      <c r="A380" s="4"/>
      <c r="B380" s="75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</row>
    <row r="381" ht="15.75" customHeight="1">
      <c r="A381" s="4"/>
      <c r="B381" s="75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</row>
    <row r="382" ht="15.75" customHeight="1">
      <c r="A382" s="4"/>
      <c r="B382" s="75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</row>
    <row r="383" ht="15.75" customHeight="1">
      <c r="A383" s="4"/>
      <c r="B383" s="75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</row>
    <row r="384" ht="15.75" customHeight="1">
      <c r="A384" s="4"/>
      <c r="B384" s="75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</row>
    <row r="385" ht="15.75" customHeight="1">
      <c r="A385" s="4"/>
      <c r="B385" s="75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</row>
    <row r="386" ht="15.75" customHeight="1">
      <c r="A386" s="4"/>
      <c r="B386" s="75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</row>
    <row r="387" ht="15.75" customHeight="1">
      <c r="A387" s="4"/>
      <c r="B387" s="75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</row>
    <row r="388" ht="15.75" customHeight="1">
      <c r="A388" s="4"/>
      <c r="B388" s="75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</row>
    <row r="389" ht="15.75" customHeight="1">
      <c r="A389" s="4"/>
      <c r="B389" s="75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</row>
    <row r="390" ht="15.75" customHeight="1">
      <c r="A390" s="4"/>
      <c r="B390" s="75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</row>
    <row r="391" ht="15.75" customHeight="1">
      <c r="A391" s="4"/>
      <c r="B391" s="75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</row>
    <row r="392" ht="15.75" customHeight="1">
      <c r="A392" s="4"/>
      <c r="B392" s="75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</row>
    <row r="393" ht="15.75" customHeight="1">
      <c r="A393" s="4"/>
      <c r="B393" s="75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</row>
    <row r="394" ht="15.75" customHeight="1">
      <c r="A394" s="4"/>
      <c r="B394" s="75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</row>
    <row r="395" ht="15.75" customHeight="1">
      <c r="A395" s="4"/>
      <c r="B395" s="75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</row>
    <row r="396" ht="15.75" customHeight="1">
      <c r="A396" s="4"/>
      <c r="B396" s="75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</row>
    <row r="397" ht="15.75" customHeight="1">
      <c r="A397" s="4"/>
      <c r="B397" s="75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</row>
    <row r="398" ht="15.75" customHeight="1">
      <c r="A398" s="4"/>
      <c r="B398" s="75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</row>
    <row r="399" ht="15.75" customHeight="1">
      <c r="A399" s="4"/>
      <c r="B399" s="75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</row>
    <row r="400" ht="15.75" customHeight="1">
      <c r="A400" s="4"/>
      <c r="B400" s="75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</row>
    <row r="401" ht="15.75" customHeight="1">
      <c r="A401" s="4"/>
      <c r="B401" s="75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</row>
    <row r="402" ht="15.75" customHeight="1">
      <c r="A402" s="4"/>
      <c r="B402" s="75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</row>
    <row r="403" ht="15.75" customHeight="1">
      <c r="A403" s="4"/>
      <c r="B403" s="75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</row>
    <row r="404" ht="15.75" customHeight="1">
      <c r="A404" s="4"/>
      <c r="B404" s="75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</row>
    <row r="405" ht="15.75" customHeight="1">
      <c r="A405" s="4"/>
      <c r="B405" s="75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</row>
    <row r="406" ht="15.75" customHeight="1">
      <c r="A406" s="4"/>
      <c r="B406" s="75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</row>
    <row r="407" ht="15.75" customHeight="1">
      <c r="A407" s="4"/>
      <c r="B407" s="75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</row>
    <row r="408" ht="15.75" customHeight="1">
      <c r="A408" s="4"/>
      <c r="B408" s="75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</row>
    <row r="409" ht="15.75" customHeight="1">
      <c r="A409" s="4"/>
      <c r="B409" s="75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</row>
    <row r="410" ht="15.75" customHeight="1">
      <c r="A410" s="4"/>
      <c r="B410" s="75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</row>
    <row r="411" ht="15.75" customHeight="1">
      <c r="A411" s="4"/>
      <c r="B411" s="75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</row>
    <row r="412" ht="15.75" customHeight="1">
      <c r="A412" s="4"/>
      <c r="B412" s="75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</row>
    <row r="413" ht="15.75" customHeight="1">
      <c r="A413" s="4"/>
      <c r="B413" s="75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</row>
    <row r="414" ht="15.75" customHeight="1">
      <c r="A414" s="4"/>
      <c r="B414" s="75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</row>
    <row r="415" ht="15.75" customHeight="1">
      <c r="A415" s="4"/>
      <c r="B415" s="75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</row>
    <row r="416" ht="15.75" customHeight="1">
      <c r="A416" s="4"/>
      <c r="B416" s="75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</row>
    <row r="417" ht="15.75" customHeight="1">
      <c r="A417" s="4"/>
      <c r="B417" s="75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</row>
    <row r="418" ht="15.75" customHeight="1">
      <c r="A418" s="4"/>
      <c r="B418" s="75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</row>
    <row r="419" ht="15.75" customHeight="1">
      <c r="A419" s="4"/>
      <c r="B419" s="75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</row>
    <row r="420" ht="15.75" customHeight="1">
      <c r="A420" s="4"/>
      <c r="B420" s="75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</row>
    <row r="421" ht="15.75" customHeight="1">
      <c r="A421" s="4"/>
      <c r="B421" s="75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</row>
    <row r="422" ht="15.75" customHeight="1">
      <c r="A422" s="4"/>
      <c r="B422" s="75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</row>
    <row r="423" ht="15.75" customHeight="1">
      <c r="A423" s="4"/>
      <c r="B423" s="75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</row>
    <row r="424" ht="15.75" customHeight="1">
      <c r="A424" s="4"/>
      <c r="B424" s="75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</row>
    <row r="425" ht="15.75" customHeight="1">
      <c r="A425" s="4"/>
      <c r="B425" s="75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</row>
    <row r="426" ht="15.75" customHeight="1">
      <c r="A426" s="4"/>
      <c r="B426" s="75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</row>
    <row r="427" ht="15.75" customHeight="1">
      <c r="A427" s="4"/>
      <c r="B427" s="75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</row>
    <row r="428" ht="15.75" customHeight="1">
      <c r="A428" s="4"/>
      <c r="B428" s="75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</row>
    <row r="429" ht="15.75" customHeight="1">
      <c r="A429" s="4"/>
      <c r="B429" s="75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</row>
    <row r="430" ht="15.75" customHeight="1">
      <c r="A430" s="4"/>
      <c r="B430" s="75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</row>
    <row r="431" ht="15.75" customHeight="1">
      <c r="A431" s="4"/>
      <c r="B431" s="75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</row>
    <row r="432" ht="15.75" customHeight="1">
      <c r="A432" s="4"/>
      <c r="B432" s="75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</row>
    <row r="433" ht="15.75" customHeight="1">
      <c r="A433" s="4"/>
      <c r="B433" s="75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</row>
    <row r="434" ht="15.75" customHeight="1">
      <c r="A434" s="4"/>
      <c r="B434" s="75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</row>
    <row r="435" ht="15.75" customHeight="1">
      <c r="A435" s="4"/>
      <c r="B435" s="75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</row>
    <row r="436" ht="15.75" customHeight="1">
      <c r="A436" s="4"/>
      <c r="B436" s="75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</row>
    <row r="437" ht="15.75" customHeight="1">
      <c r="A437" s="4"/>
      <c r="B437" s="75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</row>
    <row r="438" ht="15.75" customHeight="1">
      <c r="A438" s="4"/>
      <c r="B438" s="75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</row>
    <row r="439" ht="15.75" customHeight="1">
      <c r="A439" s="4"/>
      <c r="B439" s="75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</row>
    <row r="440" ht="15.75" customHeight="1">
      <c r="A440" s="4"/>
      <c r="B440" s="75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</row>
    <row r="441" ht="15.75" customHeight="1">
      <c r="A441" s="4"/>
      <c r="B441" s="75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</row>
    <row r="442" ht="15.75" customHeight="1">
      <c r="A442" s="4"/>
      <c r="B442" s="75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</row>
    <row r="443" ht="15.75" customHeight="1">
      <c r="A443" s="4"/>
      <c r="B443" s="75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</row>
    <row r="444" ht="15.75" customHeight="1">
      <c r="A444" s="4"/>
      <c r="B444" s="75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</row>
    <row r="445" ht="15.75" customHeight="1">
      <c r="A445" s="4"/>
      <c r="B445" s="75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</row>
    <row r="446" ht="15.75" customHeight="1">
      <c r="A446" s="4"/>
      <c r="B446" s="75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</row>
    <row r="447" ht="15.75" customHeight="1">
      <c r="A447" s="4"/>
      <c r="B447" s="75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</row>
    <row r="448" ht="15.75" customHeight="1">
      <c r="A448" s="4"/>
      <c r="B448" s="75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</row>
    <row r="449" ht="15.75" customHeight="1">
      <c r="A449" s="4"/>
      <c r="B449" s="75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</row>
    <row r="450" ht="15.75" customHeight="1">
      <c r="A450" s="4"/>
      <c r="B450" s="75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</row>
    <row r="451" ht="15.75" customHeight="1">
      <c r="A451" s="4"/>
      <c r="B451" s="75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</row>
    <row r="452" ht="15.75" customHeight="1">
      <c r="A452" s="4"/>
      <c r="B452" s="75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</row>
    <row r="453" ht="15.75" customHeight="1">
      <c r="A453" s="4"/>
      <c r="B453" s="75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</row>
    <row r="454" ht="15.75" customHeight="1">
      <c r="A454" s="4"/>
      <c r="B454" s="75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</row>
    <row r="455" ht="15.75" customHeight="1">
      <c r="A455" s="4"/>
      <c r="B455" s="75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</row>
    <row r="456" ht="15.75" customHeight="1">
      <c r="A456" s="4"/>
      <c r="B456" s="75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</row>
    <row r="457" ht="15.75" customHeight="1">
      <c r="A457" s="4"/>
      <c r="B457" s="75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</row>
    <row r="458" ht="15.75" customHeight="1">
      <c r="A458" s="4"/>
      <c r="B458" s="75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</row>
    <row r="459" ht="15.75" customHeight="1">
      <c r="A459" s="4"/>
      <c r="B459" s="75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</row>
    <row r="460" ht="15.75" customHeight="1">
      <c r="A460" s="4"/>
      <c r="B460" s="75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</row>
    <row r="461" ht="15.75" customHeight="1">
      <c r="A461" s="4"/>
      <c r="B461" s="75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</row>
    <row r="462" ht="15.75" customHeight="1">
      <c r="A462" s="4"/>
      <c r="B462" s="75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</row>
    <row r="463" ht="15.75" customHeight="1">
      <c r="A463" s="4"/>
      <c r="B463" s="75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</row>
    <row r="464" ht="15.75" customHeight="1">
      <c r="A464" s="4"/>
      <c r="B464" s="75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</row>
    <row r="465" ht="15.75" customHeight="1">
      <c r="A465" s="4"/>
      <c r="B465" s="75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</row>
    <row r="466" ht="15.75" customHeight="1">
      <c r="A466" s="4"/>
      <c r="B466" s="75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</row>
    <row r="467" ht="15.75" customHeight="1">
      <c r="A467" s="4"/>
      <c r="B467" s="75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</row>
    <row r="468" ht="15.75" customHeight="1">
      <c r="A468" s="4"/>
      <c r="B468" s="75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</row>
    <row r="469" ht="15.75" customHeight="1">
      <c r="A469" s="4"/>
      <c r="B469" s="75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</row>
    <row r="470" ht="15.75" customHeight="1">
      <c r="A470" s="4"/>
      <c r="B470" s="75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</row>
    <row r="471" ht="15.75" customHeight="1">
      <c r="A471" s="4"/>
      <c r="B471" s="75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</row>
    <row r="472" ht="15.75" customHeight="1">
      <c r="A472" s="4"/>
      <c r="B472" s="75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</row>
    <row r="473" ht="15.75" customHeight="1">
      <c r="A473" s="4"/>
      <c r="B473" s="75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</row>
    <row r="474" ht="15.75" customHeight="1">
      <c r="A474" s="4"/>
      <c r="B474" s="75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</row>
    <row r="475" ht="15.75" customHeight="1">
      <c r="A475" s="4"/>
      <c r="B475" s="75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</row>
    <row r="476" ht="15.75" customHeight="1">
      <c r="A476" s="4"/>
      <c r="B476" s="75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</row>
    <row r="477" ht="15.75" customHeight="1">
      <c r="A477" s="4"/>
      <c r="B477" s="75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</row>
    <row r="478" ht="15.75" customHeight="1">
      <c r="A478" s="4"/>
      <c r="B478" s="75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</row>
    <row r="479" ht="15.75" customHeight="1">
      <c r="A479" s="4"/>
      <c r="B479" s="75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</row>
    <row r="480" ht="15.75" customHeight="1">
      <c r="A480" s="4"/>
      <c r="B480" s="75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</row>
    <row r="481" ht="15.75" customHeight="1">
      <c r="A481" s="4"/>
      <c r="B481" s="75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</row>
    <row r="482" ht="15.75" customHeight="1">
      <c r="A482" s="4"/>
      <c r="B482" s="75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</row>
    <row r="483" ht="15.75" customHeight="1">
      <c r="A483" s="4"/>
      <c r="B483" s="75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</row>
    <row r="484" ht="15.75" customHeight="1">
      <c r="A484" s="4"/>
      <c r="B484" s="75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</row>
    <row r="485" ht="15.75" customHeight="1">
      <c r="A485" s="4"/>
      <c r="B485" s="75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</row>
    <row r="486" ht="15.75" customHeight="1">
      <c r="A486" s="4"/>
      <c r="B486" s="75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</row>
    <row r="487" ht="15.75" customHeight="1">
      <c r="A487" s="4"/>
      <c r="B487" s="75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</row>
    <row r="488" ht="15.75" customHeight="1">
      <c r="A488" s="4"/>
      <c r="B488" s="75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</row>
    <row r="489" ht="15.75" customHeight="1">
      <c r="A489" s="4"/>
      <c r="B489" s="75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</row>
    <row r="490" ht="15.75" customHeight="1">
      <c r="A490" s="4"/>
      <c r="B490" s="75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</row>
    <row r="491" ht="15.75" customHeight="1">
      <c r="A491" s="4"/>
      <c r="B491" s="75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</row>
    <row r="492" ht="15.75" customHeight="1">
      <c r="A492" s="4"/>
      <c r="B492" s="75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</row>
    <row r="493" ht="15.75" customHeight="1">
      <c r="A493" s="4"/>
      <c r="B493" s="75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</row>
    <row r="494" ht="15.75" customHeight="1">
      <c r="A494" s="4"/>
      <c r="B494" s="75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</row>
    <row r="495" ht="15.75" customHeight="1">
      <c r="A495" s="4"/>
      <c r="B495" s="75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</row>
    <row r="496" ht="15.75" customHeight="1">
      <c r="A496" s="4"/>
      <c r="B496" s="75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</row>
    <row r="497" ht="15.75" customHeight="1">
      <c r="A497" s="4"/>
      <c r="B497" s="75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</row>
    <row r="498" ht="15.75" customHeight="1">
      <c r="A498" s="4"/>
      <c r="B498" s="75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</row>
    <row r="499" ht="15.75" customHeight="1">
      <c r="A499" s="4"/>
      <c r="B499" s="75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</row>
    <row r="500" ht="15.75" customHeight="1">
      <c r="A500" s="4"/>
      <c r="B500" s="75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</row>
    <row r="501" ht="15.75" customHeight="1">
      <c r="A501" s="4"/>
      <c r="B501" s="75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</row>
    <row r="502" ht="15.75" customHeight="1">
      <c r="A502" s="4"/>
      <c r="B502" s="75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</row>
    <row r="503" ht="15.75" customHeight="1">
      <c r="A503" s="4"/>
      <c r="B503" s="75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</row>
    <row r="504" ht="15.75" customHeight="1">
      <c r="A504" s="4"/>
      <c r="B504" s="75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</row>
    <row r="505" ht="15.75" customHeight="1">
      <c r="A505" s="4"/>
      <c r="B505" s="75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</row>
    <row r="506" ht="15.75" customHeight="1">
      <c r="A506" s="4"/>
      <c r="B506" s="75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</row>
    <row r="507" ht="15.75" customHeight="1">
      <c r="A507" s="4"/>
      <c r="B507" s="75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</row>
    <row r="508" ht="15.75" customHeight="1">
      <c r="A508" s="4"/>
      <c r="B508" s="75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</row>
    <row r="509" ht="15.75" customHeight="1">
      <c r="A509" s="4"/>
      <c r="B509" s="75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</row>
    <row r="510" ht="15.75" customHeight="1">
      <c r="A510" s="4"/>
      <c r="B510" s="75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</row>
    <row r="511" ht="15.75" customHeight="1">
      <c r="A511" s="4"/>
      <c r="B511" s="75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</row>
    <row r="512" ht="15.75" customHeight="1">
      <c r="A512" s="4"/>
      <c r="B512" s="75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</row>
    <row r="513" ht="15.75" customHeight="1">
      <c r="A513" s="4"/>
      <c r="B513" s="75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</row>
    <row r="514" ht="15.75" customHeight="1">
      <c r="A514" s="4"/>
      <c r="B514" s="75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</row>
    <row r="515" ht="15.75" customHeight="1">
      <c r="A515" s="4"/>
      <c r="B515" s="75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</row>
    <row r="516" ht="15.75" customHeight="1">
      <c r="A516" s="4"/>
      <c r="B516" s="75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</row>
    <row r="517" ht="15.75" customHeight="1">
      <c r="A517" s="4"/>
      <c r="B517" s="75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</row>
    <row r="518" ht="15.75" customHeight="1">
      <c r="A518" s="4"/>
      <c r="B518" s="75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</row>
    <row r="519" ht="15.75" customHeight="1">
      <c r="A519" s="4"/>
      <c r="B519" s="75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</row>
    <row r="520" ht="15.75" customHeight="1">
      <c r="A520" s="4"/>
      <c r="B520" s="75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</row>
    <row r="521" ht="15.75" customHeight="1">
      <c r="A521" s="4"/>
      <c r="B521" s="75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</row>
    <row r="522" ht="15.75" customHeight="1">
      <c r="A522" s="4"/>
      <c r="B522" s="75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</row>
    <row r="523" ht="15.75" customHeight="1">
      <c r="A523" s="4"/>
      <c r="B523" s="75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</row>
    <row r="524" ht="15.75" customHeight="1">
      <c r="A524" s="4"/>
      <c r="B524" s="75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</row>
    <row r="525" ht="15.75" customHeight="1">
      <c r="A525" s="4"/>
      <c r="B525" s="75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</row>
    <row r="526" ht="15.75" customHeight="1">
      <c r="A526" s="4"/>
      <c r="B526" s="75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</row>
    <row r="527" ht="15.75" customHeight="1">
      <c r="A527" s="4"/>
      <c r="B527" s="75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</row>
    <row r="528" ht="15.75" customHeight="1">
      <c r="A528" s="4"/>
      <c r="B528" s="75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</row>
    <row r="529" ht="15.75" customHeight="1">
      <c r="A529" s="4"/>
      <c r="B529" s="75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</row>
    <row r="530" ht="15.75" customHeight="1">
      <c r="A530" s="4"/>
      <c r="B530" s="75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</row>
    <row r="531" ht="15.75" customHeight="1">
      <c r="A531" s="4"/>
      <c r="B531" s="75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</row>
    <row r="532" ht="15.75" customHeight="1">
      <c r="A532" s="4"/>
      <c r="B532" s="75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</row>
    <row r="533" ht="15.75" customHeight="1">
      <c r="A533" s="4"/>
      <c r="B533" s="75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</row>
    <row r="534" ht="15.75" customHeight="1">
      <c r="A534" s="4"/>
      <c r="B534" s="75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</row>
    <row r="535" ht="15.75" customHeight="1">
      <c r="A535" s="4"/>
      <c r="B535" s="75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</row>
    <row r="536" ht="15.75" customHeight="1">
      <c r="A536" s="4"/>
      <c r="B536" s="75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</row>
    <row r="537" ht="15.75" customHeight="1">
      <c r="A537" s="4"/>
      <c r="B537" s="75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</row>
    <row r="538" ht="15.75" customHeight="1">
      <c r="A538" s="4"/>
      <c r="B538" s="75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</row>
    <row r="539" ht="15.75" customHeight="1">
      <c r="A539" s="4"/>
      <c r="B539" s="75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</row>
    <row r="540" ht="15.75" customHeight="1">
      <c r="A540" s="4"/>
      <c r="B540" s="75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</row>
    <row r="541" ht="15.75" customHeight="1">
      <c r="A541" s="4"/>
      <c r="B541" s="75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</row>
    <row r="542" ht="15.75" customHeight="1">
      <c r="A542" s="4"/>
      <c r="B542" s="75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</row>
    <row r="543" ht="15.75" customHeight="1">
      <c r="A543" s="4"/>
      <c r="B543" s="75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</row>
    <row r="544" ht="15.75" customHeight="1">
      <c r="A544" s="4"/>
      <c r="B544" s="75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</row>
    <row r="545" ht="15.75" customHeight="1">
      <c r="A545" s="4"/>
      <c r="B545" s="75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</row>
    <row r="546" ht="15.75" customHeight="1">
      <c r="A546" s="4"/>
      <c r="B546" s="75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</row>
    <row r="547" ht="15.75" customHeight="1">
      <c r="A547" s="4"/>
      <c r="B547" s="75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</row>
    <row r="548" ht="15.75" customHeight="1">
      <c r="A548" s="4"/>
      <c r="B548" s="75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</row>
    <row r="549" ht="15.75" customHeight="1">
      <c r="A549" s="4"/>
      <c r="B549" s="75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</row>
    <row r="550" ht="15.75" customHeight="1">
      <c r="A550" s="4"/>
      <c r="B550" s="75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</row>
    <row r="551" ht="15.75" customHeight="1">
      <c r="A551" s="4"/>
      <c r="B551" s="75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</row>
    <row r="552" ht="15.75" customHeight="1">
      <c r="A552" s="4"/>
      <c r="B552" s="75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</row>
    <row r="553" ht="15.75" customHeight="1">
      <c r="A553" s="4"/>
      <c r="B553" s="75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</row>
    <row r="554" ht="15.75" customHeight="1">
      <c r="A554" s="4"/>
      <c r="B554" s="75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</row>
    <row r="555" ht="15.75" customHeight="1">
      <c r="A555" s="4"/>
      <c r="B555" s="75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</row>
    <row r="556" ht="15.75" customHeight="1">
      <c r="A556" s="4"/>
      <c r="B556" s="75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</row>
    <row r="557" ht="15.75" customHeight="1">
      <c r="A557" s="4"/>
      <c r="B557" s="75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</row>
    <row r="558" ht="15.75" customHeight="1">
      <c r="A558" s="4"/>
      <c r="B558" s="75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</row>
    <row r="559" ht="15.75" customHeight="1">
      <c r="A559" s="4"/>
      <c r="B559" s="75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</row>
    <row r="560" ht="15.75" customHeight="1">
      <c r="A560" s="4"/>
      <c r="B560" s="75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</row>
    <row r="561" ht="15.75" customHeight="1">
      <c r="A561" s="4"/>
      <c r="B561" s="75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</row>
    <row r="562" ht="15.75" customHeight="1">
      <c r="A562" s="4"/>
      <c r="B562" s="75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</row>
    <row r="563" ht="15.75" customHeight="1">
      <c r="A563" s="4"/>
      <c r="B563" s="75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</row>
    <row r="564" ht="15.75" customHeight="1">
      <c r="A564" s="4"/>
      <c r="B564" s="75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</row>
    <row r="565" ht="15.75" customHeight="1">
      <c r="A565" s="4"/>
      <c r="B565" s="75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</row>
    <row r="566" ht="15.75" customHeight="1">
      <c r="A566" s="4"/>
      <c r="B566" s="75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</row>
    <row r="567" ht="15.75" customHeight="1">
      <c r="A567" s="4"/>
      <c r="B567" s="75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</row>
    <row r="568" ht="15.75" customHeight="1">
      <c r="A568" s="4"/>
      <c r="B568" s="75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</row>
    <row r="569" ht="15.75" customHeight="1">
      <c r="A569" s="4"/>
      <c r="B569" s="75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</row>
    <row r="570" ht="15.75" customHeight="1">
      <c r="A570" s="4"/>
      <c r="B570" s="75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</row>
    <row r="571" ht="15.75" customHeight="1">
      <c r="A571" s="4"/>
      <c r="B571" s="75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</row>
    <row r="572" ht="15.75" customHeight="1">
      <c r="A572" s="4"/>
      <c r="B572" s="75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</row>
    <row r="573" ht="15.75" customHeight="1">
      <c r="A573" s="4"/>
      <c r="B573" s="75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</row>
    <row r="574" ht="15.75" customHeight="1">
      <c r="A574" s="4"/>
      <c r="B574" s="75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</row>
    <row r="575" ht="15.75" customHeight="1">
      <c r="A575" s="4"/>
      <c r="B575" s="75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</row>
    <row r="576" ht="15.75" customHeight="1">
      <c r="A576" s="4"/>
      <c r="B576" s="75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</row>
    <row r="577" ht="15.75" customHeight="1">
      <c r="A577" s="4"/>
      <c r="B577" s="75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</row>
    <row r="578" ht="15.75" customHeight="1">
      <c r="A578" s="4"/>
      <c r="B578" s="75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</row>
    <row r="579" ht="15.75" customHeight="1">
      <c r="A579" s="4"/>
      <c r="B579" s="75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</row>
    <row r="580" ht="15.75" customHeight="1">
      <c r="A580" s="4"/>
      <c r="B580" s="75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</row>
    <row r="581" ht="15.75" customHeight="1">
      <c r="A581" s="4"/>
      <c r="B581" s="75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</row>
    <row r="582" ht="15.75" customHeight="1">
      <c r="A582" s="4"/>
      <c r="B582" s="75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</row>
    <row r="583" ht="15.75" customHeight="1">
      <c r="A583" s="4"/>
      <c r="B583" s="75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</row>
    <row r="584" ht="15.75" customHeight="1">
      <c r="A584" s="4"/>
      <c r="B584" s="75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</row>
    <row r="585" ht="15.75" customHeight="1">
      <c r="A585" s="4"/>
      <c r="B585" s="75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</row>
    <row r="586" ht="15.75" customHeight="1">
      <c r="A586" s="4"/>
      <c r="B586" s="75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</row>
    <row r="587" ht="15.75" customHeight="1">
      <c r="A587" s="4"/>
      <c r="B587" s="75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</row>
    <row r="588" ht="15.75" customHeight="1">
      <c r="A588" s="4"/>
      <c r="B588" s="75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</row>
    <row r="589" ht="15.75" customHeight="1">
      <c r="A589" s="4"/>
      <c r="B589" s="75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</row>
    <row r="590" ht="15.75" customHeight="1">
      <c r="A590" s="4"/>
      <c r="B590" s="75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</row>
    <row r="591" ht="15.75" customHeight="1">
      <c r="A591" s="4"/>
      <c r="B591" s="75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</row>
    <row r="592" ht="15.75" customHeight="1">
      <c r="A592" s="4"/>
      <c r="B592" s="75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</row>
    <row r="593" ht="15.75" customHeight="1">
      <c r="A593" s="4"/>
      <c r="B593" s="75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</row>
    <row r="594" ht="15.75" customHeight="1">
      <c r="A594" s="4"/>
      <c r="B594" s="75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</row>
    <row r="595" ht="15.75" customHeight="1">
      <c r="A595" s="4"/>
      <c r="B595" s="75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</row>
    <row r="596" ht="15.75" customHeight="1">
      <c r="A596" s="4"/>
      <c r="B596" s="75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</row>
    <row r="597" ht="15.75" customHeight="1">
      <c r="A597" s="4"/>
      <c r="B597" s="75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</row>
    <row r="598" ht="15.75" customHeight="1">
      <c r="A598" s="4"/>
      <c r="B598" s="75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</row>
    <row r="599" ht="15.75" customHeight="1">
      <c r="A599" s="4"/>
      <c r="B599" s="75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</row>
    <row r="600" ht="15.75" customHeight="1">
      <c r="A600" s="4"/>
      <c r="B600" s="75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</row>
    <row r="601" ht="15.75" customHeight="1">
      <c r="A601" s="4"/>
      <c r="B601" s="75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</row>
    <row r="602" ht="15.75" customHeight="1">
      <c r="A602" s="4"/>
      <c r="B602" s="75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</row>
    <row r="603" ht="15.75" customHeight="1">
      <c r="A603" s="4"/>
      <c r="B603" s="75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</row>
    <row r="604" ht="15.75" customHeight="1">
      <c r="A604" s="4"/>
      <c r="B604" s="75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</row>
    <row r="605" ht="15.75" customHeight="1">
      <c r="A605" s="4"/>
      <c r="B605" s="75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</row>
    <row r="606" ht="15.75" customHeight="1">
      <c r="A606" s="4"/>
      <c r="B606" s="75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</row>
    <row r="607" ht="15.75" customHeight="1">
      <c r="A607" s="4"/>
      <c r="B607" s="75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</row>
    <row r="608" ht="15.75" customHeight="1">
      <c r="A608" s="4"/>
      <c r="B608" s="75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</row>
    <row r="609" ht="15.75" customHeight="1">
      <c r="A609" s="4"/>
      <c r="B609" s="75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</row>
    <row r="610" ht="15.75" customHeight="1">
      <c r="A610" s="4"/>
      <c r="B610" s="75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</row>
    <row r="611" ht="15.75" customHeight="1">
      <c r="A611" s="4"/>
      <c r="B611" s="75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</row>
    <row r="612" ht="15.75" customHeight="1">
      <c r="A612" s="4"/>
      <c r="B612" s="75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</row>
    <row r="613" ht="15.75" customHeight="1">
      <c r="A613" s="4"/>
      <c r="B613" s="75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</row>
    <row r="614" ht="15.75" customHeight="1">
      <c r="A614" s="4"/>
      <c r="B614" s="75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</row>
    <row r="615" ht="15.75" customHeight="1">
      <c r="A615" s="4"/>
      <c r="B615" s="75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</row>
    <row r="616" ht="15.75" customHeight="1">
      <c r="A616" s="4"/>
      <c r="B616" s="75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</row>
    <row r="617" ht="15.75" customHeight="1">
      <c r="A617" s="4"/>
      <c r="B617" s="75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</row>
    <row r="618" ht="15.75" customHeight="1">
      <c r="A618" s="4"/>
      <c r="B618" s="75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</row>
    <row r="619" ht="15.75" customHeight="1">
      <c r="A619" s="4"/>
      <c r="B619" s="75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</row>
    <row r="620" ht="15.75" customHeight="1">
      <c r="A620" s="4"/>
      <c r="B620" s="75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</row>
    <row r="621" ht="15.75" customHeight="1">
      <c r="A621" s="4"/>
      <c r="B621" s="75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</row>
    <row r="622" ht="15.75" customHeight="1">
      <c r="A622" s="4"/>
      <c r="B622" s="75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</row>
    <row r="623" ht="15.75" customHeight="1">
      <c r="A623" s="4"/>
      <c r="B623" s="75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</row>
    <row r="624" ht="15.75" customHeight="1">
      <c r="A624" s="4"/>
      <c r="B624" s="75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</row>
    <row r="625" ht="15.75" customHeight="1">
      <c r="A625" s="4"/>
      <c r="B625" s="75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</row>
    <row r="626" ht="15.75" customHeight="1">
      <c r="A626" s="4"/>
      <c r="B626" s="75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</row>
    <row r="627" ht="15.75" customHeight="1">
      <c r="A627" s="4"/>
      <c r="B627" s="75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</row>
    <row r="628" ht="15.75" customHeight="1">
      <c r="A628" s="4"/>
      <c r="B628" s="75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</row>
    <row r="629" ht="15.75" customHeight="1">
      <c r="A629" s="4"/>
      <c r="B629" s="75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</row>
    <row r="630" ht="15.75" customHeight="1">
      <c r="A630" s="4"/>
      <c r="B630" s="75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</row>
    <row r="631" ht="15.75" customHeight="1">
      <c r="A631" s="4"/>
      <c r="B631" s="75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</row>
    <row r="632" ht="15.75" customHeight="1">
      <c r="A632" s="4"/>
      <c r="B632" s="75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</row>
    <row r="633" ht="15.75" customHeight="1">
      <c r="A633" s="4"/>
      <c r="B633" s="75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</row>
    <row r="634" ht="15.75" customHeight="1">
      <c r="A634" s="4"/>
      <c r="B634" s="75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</row>
    <row r="635" ht="15.75" customHeight="1">
      <c r="A635" s="4"/>
      <c r="B635" s="75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</row>
    <row r="636" ht="15.75" customHeight="1">
      <c r="A636" s="4"/>
      <c r="B636" s="75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</row>
    <row r="637" ht="15.75" customHeight="1">
      <c r="A637" s="4"/>
      <c r="B637" s="75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</row>
    <row r="638" ht="15.75" customHeight="1">
      <c r="A638" s="4"/>
      <c r="B638" s="75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</row>
    <row r="639" ht="15.75" customHeight="1">
      <c r="A639" s="4"/>
      <c r="B639" s="75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</row>
    <row r="640" ht="15.75" customHeight="1">
      <c r="A640" s="4"/>
      <c r="B640" s="75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</row>
    <row r="641" ht="15.75" customHeight="1">
      <c r="A641" s="4"/>
      <c r="B641" s="75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</row>
    <row r="642" ht="15.75" customHeight="1">
      <c r="A642" s="4"/>
      <c r="B642" s="75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</row>
    <row r="643" ht="15.75" customHeight="1">
      <c r="A643" s="4"/>
      <c r="B643" s="75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</row>
    <row r="644" ht="15.75" customHeight="1">
      <c r="A644" s="4"/>
      <c r="B644" s="75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</row>
    <row r="645" ht="15.75" customHeight="1">
      <c r="A645" s="4"/>
      <c r="B645" s="75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</row>
    <row r="646" ht="15.75" customHeight="1">
      <c r="A646" s="4"/>
      <c r="B646" s="75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</row>
    <row r="647" ht="15.75" customHeight="1">
      <c r="A647" s="4"/>
      <c r="B647" s="75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</row>
    <row r="648" ht="15.75" customHeight="1">
      <c r="A648" s="4"/>
      <c r="B648" s="75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</row>
    <row r="649" ht="15.75" customHeight="1">
      <c r="A649" s="4"/>
      <c r="B649" s="75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</row>
    <row r="650" ht="15.75" customHeight="1">
      <c r="A650" s="4"/>
      <c r="B650" s="75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</row>
    <row r="651" ht="15.75" customHeight="1">
      <c r="A651" s="4"/>
      <c r="B651" s="75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</row>
    <row r="652" ht="15.75" customHeight="1">
      <c r="A652" s="4"/>
      <c r="B652" s="75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</row>
    <row r="653" ht="15.75" customHeight="1">
      <c r="A653" s="4"/>
      <c r="B653" s="75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</row>
    <row r="654" ht="15.75" customHeight="1">
      <c r="A654" s="4"/>
      <c r="B654" s="75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</row>
    <row r="655" ht="15.75" customHeight="1">
      <c r="A655" s="4"/>
      <c r="B655" s="75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</row>
    <row r="656" ht="15.75" customHeight="1">
      <c r="A656" s="4"/>
      <c r="B656" s="75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</row>
    <row r="657" ht="15.75" customHeight="1">
      <c r="A657" s="4"/>
      <c r="B657" s="75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</row>
    <row r="658" ht="15.75" customHeight="1">
      <c r="A658" s="4"/>
      <c r="B658" s="75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</row>
    <row r="659" ht="15.75" customHeight="1">
      <c r="A659" s="4"/>
      <c r="B659" s="75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</row>
    <row r="660" ht="15.75" customHeight="1">
      <c r="A660" s="4"/>
      <c r="B660" s="75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</row>
    <row r="661" ht="15.75" customHeight="1">
      <c r="A661" s="4"/>
      <c r="B661" s="75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</row>
    <row r="662" ht="15.75" customHeight="1">
      <c r="A662" s="4"/>
      <c r="B662" s="75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</row>
    <row r="663" ht="15.75" customHeight="1">
      <c r="A663" s="4"/>
      <c r="B663" s="75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</row>
    <row r="664" ht="15.75" customHeight="1">
      <c r="A664" s="4"/>
      <c r="B664" s="75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</row>
    <row r="665" ht="15.75" customHeight="1">
      <c r="A665" s="4"/>
      <c r="B665" s="75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</row>
    <row r="666" ht="15.75" customHeight="1">
      <c r="A666" s="4"/>
      <c r="B666" s="75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</row>
    <row r="667" ht="15.75" customHeight="1">
      <c r="A667" s="4"/>
      <c r="B667" s="75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</row>
    <row r="668" ht="15.75" customHeight="1">
      <c r="A668" s="4"/>
      <c r="B668" s="75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</row>
    <row r="669" ht="15.75" customHeight="1">
      <c r="A669" s="4"/>
      <c r="B669" s="75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</row>
    <row r="670" ht="15.75" customHeight="1">
      <c r="A670" s="4"/>
      <c r="B670" s="75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</row>
    <row r="671" ht="15.75" customHeight="1">
      <c r="A671" s="4"/>
      <c r="B671" s="75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</row>
    <row r="672" ht="15.75" customHeight="1">
      <c r="A672" s="4"/>
      <c r="B672" s="75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</row>
    <row r="673" ht="15.75" customHeight="1">
      <c r="A673" s="4"/>
      <c r="B673" s="75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</row>
    <row r="674" ht="15.75" customHeight="1">
      <c r="A674" s="4"/>
      <c r="B674" s="75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</row>
    <row r="675" ht="15.75" customHeight="1">
      <c r="A675" s="4"/>
      <c r="B675" s="75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</row>
    <row r="676" ht="15.75" customHeight="1">
      <c r="A676" s="4"/>
      <c r="B676" s="75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</row>
    <row r="677" ht="15.75" customHeight="1">
      <c r="A677" s="4"/>
      <c r="B677" s="75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</row>
    <row r="678" ht="15.75" customHeight="1">
      <c r="A678" s="4"/>
      <c r="B678" s="75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</row>
    <row r="679" ht="15.75" customHeight="1">
      <c r="A679" s="4"/>
      <c r="B679" s="75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</row>
    <row r="680" ht="15.75" customHeight="1">
      <c r="A680" s="4"/>
      <c r="B680" s="75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</row>
    <row r="681" ht="15.75" customHeight="1">
      <c r="A681" s="4"/>
      <c r="B681" s="75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</row>
    <row r="682" ht="15.75" customHeight="1">
      <c r="A682" s="4"/>
      <c r="B682" s="75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</row>
    <row r="683" ht="15.75" customHeight="1">
      <c r="A683" s="4"/>
      <c r="B683" s="75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</row>
    <row r="684" ht="15.75" customHeight="1">
      <c r="A684" s="4"/>
      <c r="B684" s="75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</row>
    <row r="685" ht="15.75" customHeight="1">
      <c r="A685" s="4"/>
      <c r="B685" s="75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</row>
    <row r="686" ht="15.75" customHeight="1">
      <c r="A686" s="4"/>
      <c r="B686" s="75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</row>
    <row r="687" ht="15.75" customHeight="1">
      <c r="A687" s="4"/>
      <c r="B687" s="75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</row>
    <row r="688" ht="15.75" customHeight="1">
      <c r="A688" s="4"/>
      <c r="B688" s="75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</row>
    <row r="689" ht="15.75" customHeight="1">
      <c r="A689" s="4"/>
      <c r="B689" s="75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</row>
    <row r="690" ht="15.75" customHeight="1">
      <c r="A690" s="4"/>
      <c r="B690" s="75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</row>
    <row r="691" ht="15.75" customHeight="1">
      <c r="A691" s="4"/>
      <c r="B691" s="75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</row>
    <row r="692" ht="15.75" customHeight="1">
      <c r="A692" s="4"/>
      <c r="B692" s="75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</row>
    <row r="693" ht="15.75" customHeight="1">
      <c r="A693" s="4"/>
      <c r="B693" s="75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</row>
    <row r="694" ht="15.75" customHeight="1">
      <c r="A694" s="4"/>
      <c r="B694" s="75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</row>
    <row r="695" ht="15.75" customHeight="1">
      <c r="A695" s="4"/>
      <c r="B695" s="75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</row>
    <row r="696" ht="15.75" customHeight="1">
      <c r="A696" s="4"/>
      <c r="B696" s="75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</row>
    <row r="697" ht="15.75" customHeight="1">
      <c r="A697" s="4"/>
      <c r="B697" s="75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</row>
    <row r="698" ht="15.75" customHeight="1">
      <c r="A698" s="4"/>
      <c r="B698" s="75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</row>
    <row r="699" ht="15.75" customHeight="1">
      <c r="A699" s="4"/>
      <c r="B699" s="75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</row>
    <row r="700" ht="15.75" customHeight="1">
      <c r="A700" s="4"/>
      <c r="B700" s="75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</row>
    <row r="701" ht="15.75" customHeight="1">
      <c r="A701" s="4"/>
      <c r="B701" s="75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</row>
    <row r="702" ht="15.75" customHeight="1">
      <c r="A702" s="4"/>
      <c r="B702" s="75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</row>
    <row r="703" ht="15.75" customHeight="1">
      <c r="A703" s="4"/>
      <c r="B703" s="75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</row>
    <row r="704" ht="15.75" customHeight="1">
      <c r="A704" s="4"/>
      <c r="B704" s="75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</row>
    <row r="705" ht="15.75" customHeight="1">
      <c r="A705" s="4"/>
      <c r="B705" s="75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</row>
    <row r="706" ht="15.75" customHeight="1">
      <c r="A706" s="4"/>
      <c r="B706" s="75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</row>
    <row r="707" ht="15.75" customHeight="1">
      <c r="A707" s="4"/>
      <c r="B707" s="75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</row>
    <row r="708" ht="15.75" customHeight="1">
      <c r="A708" s="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</row>
    <row r="709" ht="15.75" customHeight="1">
      <c r="A709" s="4"/>
      <c r="B709" s="75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</row>
    <row r="710" ht="15.75" customHeight="1">
      <c r="A710" s="4"/>
      <c r="B710" s="75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</row>
    <row r="711" ht="15.75" customHeight="1">
      <c r="A711" s="4"/>
      <c r="B711" s="75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</row>
    <row r="712" ht="15.75" customHeight="1">
      <c r="A712" s="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</row>
    <row r="713" ht="15.75" customHeight="1">
      <c r="A713" s="4"/>
      <c r="B713" s="75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</row>
    <row r="714" ht="15.75" customHeight="1">
      <c r="A714" s="4"/>
      <c r="B714" s="75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</row>
    <row r="715" ht="15.75" customHeight="1">
      <c r="A715" s="4"/>
      <c r="B715" s="75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</row>
    <row r="716" ht="15.75" customHeight="1">
      <c r="A716" s="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</row>
    <row r="717" ht="15.75" customHeight="1">
      <c r="A717" s="4"/>
      <c r="B717" s="75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</row>
    <row r="718" ht="15.75" customHeight="1">
      <c r="A718" s="4"/>
      <c r="B718" s="75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</row>
    <row r="719" ht="15.75" customHeight="1">
      <c r="A719" s="4"/>
      <c r="B719" s="75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</row>
    <row r="720" ht="15.75" customHeight="1">
      <c r="A720" s="4"/>
      <c r="B720" s="75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</row>
    <row r="721" ht="15.75" customHeight="1">
      <c r="A721" s="4"/>
      <c r="B721" s="75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</row>
    <row r="722" ht="15.75" customHeight="1">
      <c r="A722" s="4"/>
      <c r="B722" s="75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</row>
    <row r="723" ht="15.75" customHeight="1">
      <c r="A723" s="4"/>
      <c r="B723" s="75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</row>
    <row r="724" ht="15.75" customHeight="1">
      <c r="A724" s="4"/>
      <c r="B724" s="75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</row>
    <row r="725" ht="15.75" customHeight="1">
      <c r="A725" s="4"/>
      <c r="B725" s="75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</row>
    <row r="726" ht="15.75" customHeight="1">
      <c r="A726" s="4"/>
      <c r="B726" s="75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</row>
    <row r="727" ht="15.75" customHeight="1">
      <c r="A727" s="4"/>
      <c r="B727" s="75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</row>
    <row r="728" ht="15.75" customHeight="1">
      <c r="A728" s="4"/>
      <c r="B728" s="75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</row>
    <row r="729" ht="15.75" customHeight="1">
      <c r="A729" s="4"/>
      <c r="B729" s="75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</row>
    <row r="730" ht="15.75" customHeight="1">
      <c r="A730" s="4"/>
      <c r="B730" s="75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</row>
    <row r="731" ht="15.75" customHeight="1">
      <c r="A731" s="4"/>
      <c r="B731" s="75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</row>
    <row r="732" ht="15.75" customHeight="1">
      <c r="A732" s="4"/>
      <c r="B732" s="75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</row>
    <row r="733" ht="15.75" customHeight="1">
      <c r="A733" s="4"/>
      <c r="B733" s="75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</row>
    <row r="734" ht="15.75" customHeight="1">
      <c r="A734" s="4"/>
      <c r="B734" s="75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</row>
    <row r="735" ht="15.75" customHeight="1">
      <c r="A735" s="4"/>
      <c r="B735" s="75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</row>
    <row r="736" ht="15.75" customHeight="1">
      <c r="A736" s="4"/>
      <c r="B736" s="75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</row>
    <row r="737" ht="15.75" customHeight="1">
      <c r="A737" s="4"/>
      <c r="B737" s="75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</row>
    <row r="738" ht="15.75" customHeight="1">
      <c r="A738" s="4"/>
      <c r="B738" s="75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</row>
    <row r="739" ht="15.75" customHeight="1">
      <c r="A739" s="4"/>
      <c r="B739" s="75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</row>
    <row r="740" ht="15.75" customHeight="1">
      <c r="A740" s="4"/>
      <c r="B740" s="75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</row>
    <row r="741" ht="15.75" customHeight="1">
      <c r="A741" s="4"/>
      <c r="B741" s="75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</row>
    <row r="742" ht="15.75" customHeight="1">
      <c r="A742" s="4"/>
      <c r="B742" s="75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</row>
    <row r="743" ht="15.75" customHeight="1">
      <c r="A743" s="4"/>
      <c r="B743" s="75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</row>
    <row r="744" ht="15.75" customHeight="1">
      <c r="A744" s="4"/>
      <c r="B744" s="75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</row>
    <row r="745" ht="15.75" customHeight="1">
      <c r="A745" s="4"/>
      <c r="B745" s="75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</row>
    <row r="746" ht="15.75" customHeight="1">
      <c r="A746" s="4"/>
      <c r="B746" s="75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</row>
    <row r="747" ht="15.75" customHeight="1">
      <c r="A747" s="4"/>
      <c r="B747" s="75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</row>
    <row r="748" ht="15.75" customHeight="1">
      <c r="A748" s="4"/>
      <c r="B748" s="75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</row>
    <row r="749" ht="15.75" customHeight="1">
      <c r="A749" s="4"/>
      <c r="B749" s="75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</row>
    <row r="750" ht="15.75" customHeight="1">
      <c r="A750" s="4"/>
      <c r="B750" s="75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</row>
    <row r="751" ht="15.75" customHeight="1">
      <c r="A751" s="4"/>
      <c r="B751" s="75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</row>
    <row r="752" ht="15.75" customHeight="1">
      <c r="A752" s="4"/>
      <c r="B752" s="75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</row>
    <row r="753" ht="15.75" customHeight="1">
      <c r="A753" s="4"/>
      <c r="B753" s="75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</row>
    <row r="754" ht="15.75" customHeight="1">
      <c r="A754" s="4"/>
      <c r="B754" s="75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</row>
    <row r="755" ht="15.75" customHeight="1">
      <c r="A755" s="4"/>
      <c r="B755" s="75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</row>
    <row r="756" ht="15.75" customHeight="1">
      <c r="A756" s="4"/>
      <c r="B756" s="75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</row>
    <row r="757" ht="15.75" customHeight="1">
      <c r="A757" s="4"/>
      <c r="B757" s="75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</row>
    <row r="758" ht="15.75" customHeight="1">
      <c r="A758" s="4"/>
      <c r="B758" s="75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</row>
    <row r="759" ht="15.75" customHeight="1">
      <c r="A759" s="4"/>
      <c r="B759" s="75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</row>
    <row r="760" ht="15.75" customHeight="1">
      <c r="A760" s="4"/>
      <c r="B760" s="75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</row>
    <row r="761" ht="15.75" customHeight="1">
      <c r="A761" s="4"/>
      <c r="B761" s="75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</row>
    <row r="762" ht="15.75" customHeight="1">
      <c r="A762" s="4"/>
      <c r="B762" s="75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</row>
    <row r="763" ht="15.75" customHeight="1">
      <c r="A763" s="4"/>
      <c r="B763" s="75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</row>
    <row r="764" ht="15.75" customHeight="1">
      <c r="A764" s="4"/>
      <c r="B764" s="75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</row>
    <row r="765" ht="15.75" customHeight="1">
      <c r="A765" s="4"/>
      <c r="B765" s="75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</row>
    <row r="766" ht="15.75" customHeight="1">
      <c r="A766" s="4"/>
      <c r="B766" s="75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</row>
    <row r="767" ht="15.75" customHeight="1">
      <c r="A767" s="4"/>
      <c r="B767" s="75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</row>
    <row r="768" ht="15.75" customHeight="1">
      <c r="A768" s="4"/>
      <c r="B768" s="75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</row>
    <row r="769" ht="15.75" customHeight="1">
      <c r="A769" s="4"/>
      <c r="B769" s="75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</row>
    <row r="770" ht="15.75" customHeight="1">
      <c r="A770" s="4"/>
      <c r="B770" s="75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</row>
    <row r="771" ht="15.75" customHeight="1">
      <c r="A771" s="4"/>
      <c r="B771" s="75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</row>
    <row r="772" ht="15.75" customHeight="1">
      <c r="A772" s="4"/>
      <c r="B772" s="75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</row>
    <row r="773" ht="15.75" customHeight="1">
      <c r="A773" s="4"/>
      <c r="B773" s="75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</row>
    <row r="774" ht="15.75" customHeight="1">
      <c r="A774" s="4"/>
      <c r="B774" s="75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</row>
    <row r="775" ht="15.75" customHeight="1">
      <c r="A775" s="4"/>
      <c r="B775" s="75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</row>
    <row r="776" ht="15.75" customHeight="1">
      <c r="A776" s="4"/>
      <c r="B776" s="75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</row>
    <row r="777" ht="15.75" customHeight="1">
      <c r="A777" s="4"/>
      <c r="B777" s="75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</row>
    <row r="778" ht="15.75" customHeight="1">
      <c r="A778" s="4"/>
      <c r="B778" s="75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</row>
    <row r="779" ht="15.75" customHeight="1">
      <c r="A779" s="4"/>
      <c r="B779" s="75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</row>
    <row r="780" ht="15.75" customHeight="1">
      <c r="A780" s="4"/>
      <c r="B780" s="75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</row>
    <row r="781" ht="15.75" customHeight="1">
      <c r="A781" s="4"/>
      <c r="B781" s="75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</row>
    <row r="782" ht="15.75" customHeight="1">
      <c r="A782" s="4"/>
      <c r="B782" s="75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</row>
    <row r="783" ht="15.75" customHeight="1">
      <c r="A783" s="4"/>
      <c r="B783" s="75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</row>
    <row r="784" ht="15.75" customHeight="1">
      <c r="A784" s="4"/>
      <c r="B784" s="75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</row>
    <row r="785" ht="15.75" customHeight="1">
      <c r="A785" s="4"/>
      <c r="B785" s="75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</row>
    <row r="786" ht="15.75" customHeight="1">
      <c r="A786" s="4"/>
      <c r="B786" s="75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</row>
    <row r="787" ht="15.75" customHeight="1">
      <c r="A787" s="4"/>
      <c r="B787" s="75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</row>
    <row r="788" ht="15.75" customHeight="1">
      <c r="A788" s="4"/>
      <c r="B788" s="75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</row>
    <row r="789" ht="15.75" customHeight="1">
      <c r="A789" s="4"/>
      <c r="B789" s="75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</row>
    <row r="790" ht="15.75" customHeight="1">
      <c r="A790" s="4"/>
      <c r="B790" s="75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</row>
    <row r="791" ht="15.75" customHeight="1">
      <c r="A791" s="4"/>
      <c r="B791" s="75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</row>
    <row r="792" ht="15.75" customHeight="1">
      <c r="A792" s="4"/>
      <c r="B792" s="75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</row>
    <row r="793" ht="15.75" customHeight="1">
      <c r="A793" s="4"/>
      <c r="B793" s="75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</row>
    <row r="794" ht="15.75" customHeight="1">
      <c r="A794" s="4"/>
      <c r="B794" s="75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</row>
    <row r="795" ht="15.75" customHeight="1">
      <c r="A795" s="4"/>
      <c r="B795" s="75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</row>
    <row r="796" ht="15.75" customHeight="1">
      <c r="A796" s="4"/>
      <c r="B796" s="75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</row>
    <row r="797" ht="15.75" customHeight="1">
      <c r="A797" s="4"/>
      <c r="B797" s="75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</row>
    <row r="798" ht="15.75" customHeight="1">
      <c r="A798" s="4"/>
      <c r="B798" s="75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</row>
    <row r="799" ht="15.75" customHeight="1">
      <c r="A799" s="4"/>
      <c r="B799" s="75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</row>
    <row r="800" ht="15.75" customHeight="1">
      <c r="A800" s="4"/>
      <c r="B800" s="75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</row>
    <row r="801" ht="15.75" customHeight="1">
      <c r="A801" s="4"/>
      <c r="B801" s="75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</row>
    <row r="802" ht="15.75" customHeight="1">
      <c r="A802" s="4"/>
      <c r="B802" s="75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</row>
    <row r="803" ht="15.75" customHeight="1">
      <c r="A803" s="4"/>
      <c r="B803" s="75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</row>
    <row r="804" ht="15.75" customHeight="1">
      <c r="A804" s="4"/>
      <c r="B804" s="75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</row>
    <row r="805" ht="15.75" customHeight="1">
      <c r="A805" s="4"/>
      <c r="B805" s="75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</row>
    <row r="806" ht="15.75" customHeight="1">
      <c r="A806" s="4"/>
      <c r="B806" s="75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</row>
    <row r="807" ht="15.75" customHeight="1">
      <c r="A807" s="4"/>
      <c r="B807" s="75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</row>
    <row r="808" ht="15.75" customHeight="1">
      <c r="A808" s="4"/>
      <c r="B808" s="75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</row>
    <row r="809" ht="15.75" customHeight="1">
      <c r="A809" s="4"/>
      <c r="B809" s="75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</row>
    <row r="810" ht="15.75" customHeight="1">
      <c r="A810" s="4"/>
      <c r="B810" s="75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</row>
    <row r="811" ht="15.75" customHeight="1">
      <c r="A811" s="4"/>
      <c r="B811" s="75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</row>
    <row r="812" ht="15.75" customHeight="1">
      <c r="A812" s="4"/>
      <c r="B812" s="75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</row>
    <row r="813" ht="15.75" customHeight="1">
      <c r="A813" s="4"/>
      <c r="B813" s="75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</row>
    <row r="814" ht="15.75" customHeight="1">
      <c r="A814" s="4"/>
      <c r="B814" s="75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</row>
    <row r="815" ht="15.75" customHeight="1">
      <c r="A815" s="4"/>
      <c r="B815" s="75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</row>
    <row r="816" ht="15.75" customHeight="1">
      <c r="A816" s="4"/>
      <c r="B816" s="75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</row>
    <row r="817" ht="15.75" customHeight="1">
      <c r="A817" s="4"/>
      <c r="B817" s="75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</row>
    <row r="818" ht="15.75" customHeight="1">
      <c r="A818" s="4"/>
      <c r="B818" s="75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</row>
    <row r="819" ht="15.75" customHeight="1">
      <c r="A819" s="4"/>
      <c r="B819" s="75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</row>
    <row r="820" ht="15.75" customHeight="1">
      <c r="A820" s="4"/>
      <c r="B820" s="75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</row>
    <row r="821" ht="15.75" customHeight="1">
      <c r="A821" s="4"/>
      <c r="B821" s="75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</row>
    <row r="822" ht="15.75" customHeight="1">
      <c r="A822" s="4"/>
      <c r="B822" s="75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</row>
    <row r="823" ht="15.75" customHeight="1">
      <c r="A823" s="4"/>
      <c r="B823" s="75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</row>
    <row r="824" ht="15.75" customHeight="1">
      <c r="A824" s="4"/>
      <c r="B824" s="75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</row>
    <row r="825" ht="15.75" customHeight="1">
      <c r="A825" s="4"/>
      <c r="B825" s="75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</row>
    <row r="826" ht="15.75" customHeight="1">
      <c r="A826" s="4"/>
      <c r="B826" s="75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</row>
    <row r="827" ht="15.75" customHeight="1">
      <c r="A827" s="4"/>
      <c r="B827" s="75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</row>
    <row r="828" ht="15.75" customHeight="1">
      <c r="A828" s="4"/>
      <c r="B828" s="75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</row>
    <row r="829" ht="15.75" customHeight="1">
      <c r="A829" s="4"/>
      <c r="B829" s="75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</row>
    <row r="830" ht="15.75" customHeight="1">
      <c r="A830" s="4"/>
      <c r="B830" s="75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</row>
    <row r="831" ht="15.75" customHeight="1">
      <c r="A831" s="4"/>
      <c r="B831" s="75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</row>
    <row r="832" ht="15.75" customHeight="1">
      <c r="A832" s="4"/>
      <c r="B832" s="75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</row>
    <row r="833" ht="15.75" customHeight="1">
      <c r="A833" s="4"/>
      <c r="B833" s="75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</row>
    <row r="834" ht="15.75" customHeight="1">
      <c r="A834" s="4"/>
      <c r="B834" s="75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</row>
    <row r="835" ht="15.75" customHeight="1">
      <c r="A835" s="4"/>
      <c r="B835" s="75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</row>
    <row r="836" ht="15.75" customHeight="1">
      <c r="A836" s="4"/>
      <c r="B836" s="75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</row>
    <row r="837" ht="15.75" customHeight="1">
      <c r="A837" s="4"/>
      <c r="B837" s="75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</row>
    <row r="838" ht="15.75" customHeight="1">
      <c r="A838" s="4"/>
      <c r="B838" s="75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</row>
    <row r="839" ht="15.75" customHeight="1">
      <c r="A839" s="4"/>
      <c r="B839" s="75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</row>
    <row r="840" ht="15.75" customHeight="1">
      <c r="A840" s="4"/>
      <c r="B840" s="75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</row>
    <row r="841" ht="15.75" customHeight="1">
      <c r="A841" s="4"/>
      <c r="B841" s="75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</row>
    <row r="842" ht="15.75" customHeight="1">
      <c r="A842" s="4"/>
      <c r="B842" s="75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</row>
    <row r="843" ht="15.75" customHeight="1">
      <c r="A843" s="4"/>
      <c r="B843" s="75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</row>
    <row r="844" ht="15.75" customHeight="1">
      <c r="A844" s="4"/>
      <c r="B844" s="75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</row>
    <row r="845" ht="15.75" customHeight="1">
      <c r="A845" s="4"/>
      <c r="B845" s="75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</row>
    <row r="846" ht="15.75" customHeight="1">
      <c r="A846" s="4"/>
      <c r="B846" s="75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</row>
    <row r="847" ht="15.75" customHeight="1">
      <c r="A847" s="4"/>
      <c r="B847" s="75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</row>
    <row r="848" ht="15.75" customHeight="1">
      <c r="A848" s="4"/>
      <c r="B848" s="75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</row>
    <row r="849" ht="15.75" customHeight="1">
      <c r="A849" s="4"/>
      <c r="B849" s="75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</row>
    <row r="850" ht="15.75" customHeight="1">
      <c r="A850" s="4"/>
      <c r="B850" s="75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</row>
    <row r="851" ht="15.75" customHeight="1">
      <c r="A851" s="4"/>
      <c r="B851" s="75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</row>
    <row r="852" ht="15.75" customHeight="1">
      <c r="A852" s="4"/>
      <c r="B852" s="75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</row>
    <row r="853" ht="15.75" customHeight="1">
      <c r="A853" s="4"/>
      <c r="B853" s="75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</row>
    <row r="854" ht="15.75" customHeight="1">
      <c r="A854" s="4"/>
      <c r="B854" s="75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</row>
    <row r="855" ht="15.75" customHeight="1">
      <c r="A855" s="4"/>
      <c r="B855" s="75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</row>
    <row r="856" ht="15.75" customHeight="1">
      <c r="A856" s="4"/>
      <c r="B856" s="75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</row>
    <row r="857" ht="15.75" customHeight="1">
      <c r="A857" s="4"/>
      <c r="B857" s="75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</row>
    <row r="858" ht="15.75" customHeight="1">
      <c r="A858" s="4"/>
      <c r="B858" s="75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</row>
    <row r="859" ht="15.75" customHeight="1">
      <c r="A859" s="4"/>
      <c r="B859" s="75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</row>
    <row r="860" ht="15.75" customHeight="1">
      <c r="A860" s="4"/>
      <c r="B860" s="75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</row>
    <row r="861" ht="15.75" customHeight="1">
      <c r="A861" s="4"/>
      <c r="B861" s="75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</row>
    <row r="862" ht="15.75" customHeight="1">
      <c r="A862" s="4"/>
      <c r="B862" s="75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</row>
    <row r="863" ht="15.75" customHeight="1">
      <c r="A863" s="4"/>
      <c r="B863" s="75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</row>
    <row r="864" ht="15.75" customHeight="1">
      <c r="A864" s="4"/>
      <c r="B864" s="75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</row>
    <row r="865" ht="15.75" customHeight="1">
      <c r="A865" s="4"/>
      <c r="B865" s="75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</row>
    <row r="866" ht="15.75" customHeight="1">
      <c r="A866" s="4"/>
      <c r="B866" s="75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</row>
    <row r="867" ht="15.75" customHeight="1">
      <c r="A867" s="4"/>
      <c r="B867" s="75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</row>
    <row r="868" ht="15.75" customHeight="1">
      <c r="A868" s="4"/>
      <c r="B868" s="75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</row>
    <row r="869" ht="15.75" customHeight="1">
      <c r="A869" s="4"/>
      <c r="B869" s="75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</row>
    <row r="870" ht="15.75" customHeight="1">
      <c r="A870" s="4"/>
      <c r="B870" s="75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</row>
    <row r="871" ht="15.75" customHeight="1">
      <c r="A871" s="4"/>
      <c r="B871" s="75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</row>
    <row r="872" ht="15.75" customHeight="1">
      <c r="A872" s="4"/>
      <c r="B872" s="75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</row>
    <row r="873" ht="15.75" customHeight="1">
      <c r="A873" s="4"/>
      <c r="B873" s="75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</row>
    <row r="874" ht="15.75" customHeight="1">
      <c r="A874" s="4"/>
      <c r="B874" s="75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</row>
    <row r="875" ht="15.75" customHeight="1">
      <c r="A875" s="4"/>
      <c r="B875" s="75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</row>
    <row r="876" ht="15.75" customHeight="1">
      <c r="A876" s="4"/>
      <c r="B876" s="75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</row>
    <row r="877" ht="15.75" customHeight="1">
      <c r="A877" s="4"/>
      <c r="B877" s="75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</row>
    <row r="878" ht="15.75" customHeight="1">
      <c r="A878" s="4"/>
      <c r="B878" s="75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</row>
    <row r="879" ht="15.75" customHeight="1">
      <c r="A879" s="4"/>
      <c r="B879" s="75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</row>
    <row r="880" ht="15.75" customHeight="1">
      <c r="A880" s="4"/>
      <c r="B880" s="75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</row>
    <row r="881" ht="15.75" customHeight="1">
      <c r="A881" s="4"/>
      <c r="B881" s="75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</row>
    <row r="882" ht="15.75" customHeight="1">
      <c r="A882" s="4"/>
      <c r="B882" s="75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</row>
    <row r="883" ht="15.75" customHeight="1">
      <c r="A883" s="4"/>
      <c r="B883" s="75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</row>
    <row r="884" ht="15.75" customHeight="1">
      <c r="A884" s="4"/>
      <c r="B884" s="75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</row>
    <row r="885" ht="15.75" customHeight="1">
      <c r="A885" s="4"/>
      <c r="B885" s="75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</row>
    <row r="886" ht="15.75" customHeight="1">
      <c r="A886" s="4"/>
      <c r="B886" s="75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</row>
    <row r="887" ht="15.75" customHeight="1">
      <c r="A887" s="4"/>
      <c r="B887" s="75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</row>
    <row r="888" ht="15.75" customHeight="1">
      <c r="A888" s="4"/>
      <c r="B888" s="75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</row>
    <row r="889" ht="15.75" customHeight="1">
      <c r="A889" s="4"/>
      <c r="B889" s="75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</row>
    <row r="890" ht="15.75" customHeight="1">
      <c r="A890" s="4"/>
      <c r="B890" s="75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</row>
    <row r="891" ht="15.75" customHeight="1">
      <c r="A891" s="4"/>
      <c r="B891" s="75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</row>
    <row r="892" ht="15.75" customHeight="1">
      <c r="A892" s="4"/>
      <c r="B892" s="75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</row>
    <row r="893" ht="15.75" customHeight="1">
      <c r="A893" s="4"/>
      <c r="B893" s="75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</row>
    <row r="894" ht="15.75" customHeight="1">
      <c r="A894" s="4"/>
      <c r="B894" s="75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</row>
    <row r="895" ht="15.75" customHeight="1">
      <c r="A895" s="4"/>
      <c r="B895" s="75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</row>
    <row r="896" ht="15.75" customHeight="1">
      <c r="A896" s="4"/>
      <c r="B896" s="75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</row>
    <row r="897" ht="15.75" customHeight="1">
      <c r="A897" s="4"/>
      <c r="B897" s="75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</row>
    <row r="898" ht="15.75" customHeight="1">
      <c r="A898" s="4"/>
      <c r="B898" s="75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</row>
    <row r="899" ht="15.75" customHeight="1">
      <c r="A899" s="4"/>
      <c r="B899" s="75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</row>
    <row r="900" ht="15.75" customHeight="1">
      <c r="A900" s="4"/>
      <c r="B900" s="75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</row>
    <row r="901" ht="15.75" customHeight="1">
      <c r="A901" s="4"/>
      <c r="B901" s="75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</row>
    <row r="902" ht="15.75" customHeight="1">
      <c r="A902" s="4"/>
      <c r="B902" s="75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</row>
    <row r="903" ht="15.75" customHeight="1">
      <c r="A903" s="4"/>
      <c r="B903" s="75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</row>
    <row r="904" ht="15.75" customHeight="1">
      <c r="A904" s="4"/>
      <c r="B904" s="75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</row>
    <row r="905" ht="15.75" customHeight="1">
      <c r="A905" s="4"/>
      <c r="B905" s="75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</row>
    <row r="906" ht="15.75" customHeight="1">
      <c r="A906" s="4"/>
      <c r="B906" s="75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</row>
    <row r="907" ht="15.75" customHeight="1">
      <c r="A907" s="4"/>
      <c r="B907" s="75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</row>
    <row r="908" ht="15.75" customHeight="1">
      <c r="A908" s="4"/>
      <c r="B908" s="75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</row>
    <row r="909" ht="15.75" customHeight="1">
      <c r="A909" s="4"/>
      <c r="B909" s="75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</row>
    <row r="910" ht="15.75" customHeight="1">
      <c r="A910" s="4"/>
      <c r="B910" s="75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</row>
    <row r="911" ht="15.75" customHeight="1">
      <c r="A911" s="4"/>
      <c r="B911" s="75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</row>
    <row r="912" ht="15.75" customHeight="1">
      <c r="A912" s="4"/>
      <c r="B912" s="75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</row>
    <row r="913" ht="15.75" customHeight="1">
      <c r="A913" s="4"/>
      <c r="B913" s="75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</row>
    <row r="914" ht="15.75" customHeight="1">
      <c r="A914" s="4"/>
      <c r="B914" s="75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</row>
    <row r="915" ht="15.75" customHeight="1">
      <c r="A915" s="4"/>
      <c r="B915" s="75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</row>
    <row r="916" ht="15.75" customHeight="1">
      <c r="A916" s="4"/>
      <c r="B916" s="75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</row>
    <row r="917" ht="15.75" customHeight="1">
      <c r="A917" s="4"/>
      <c r="B917" s="75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</row>
    <row r="918" ht="15.75" customHeight="1">
      <c r="A918" s="4"/>
      <c r="B918" s="75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</row>
    <row r="919" ht="15.75" customHeight="1">
      <c r="A919" s="4"/>
      <c r="B919" s="75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</row>
    <row r="920" ht="15.75" customHeight="1">
      <c r="A920" s="4"/>
      <c r="B920" s="75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</row>
    <row r="921" ht="15.75" customHeight="1">
      <c r="A921" s="4"/>
      <c r="B921" s="75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</row>
    <row r="922" ht="15.75" customHeight="1">
      <c r="A922" s="4"/>
      <c r="B922" s="75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</row>
    <row r="923" ht="15.75" customHeight="1">
      <c r="A923" s="4"/>
      <c r="B923" s="75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</row>
    <row r="924" ht="15.75" customHeight="1">
      <c r="A924" s="4"/>
      <c r="B924" s="75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</row>
    <row r="925" ht="15.75" customHeight="1">
      <c r="A925" s="4"/>
      <c r="B925" s="75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</row>
    <row r="926" ht="15.75" customHeight="1">
      <c r="A926" s="4"/>
      <c r="B926" s="75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</row>
    <row r="927" ht="15.75" customHeight="1">
      <c r="A927" s="4"/>
      <c r="B927" s="75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</row>
    <row r="928" ht="15.75" customHeight="1">
      <c r="A928" s="4"/>
      <c r="B928" s="75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</row>
    <row r="929" ht="15.75" customHeight="1">
      <c r="A929" s="4"/>
      <c r="B929" s="75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</row>
    <row r="930" ht="15.75" customHeight="1">
      <c r="A930" s="4"/>
      <c r="B930" s="75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</row>
    <row r="931" ht="15.75" customHeight="1">
      <c r="A931" s="4"/>
      <c r="B931" s="75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</row>
    <row r="932" ht="15.75" customHeight="1">
      <c r="A932" s="4"/>
      <c r="B932" s="75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</row>
    <row r="933" ht="15.75" customHeight="1">
      <c r="A933" s="4"/>
      <c r="B933" s="75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</row>
    <row r="934" ht="15.75" customHeight="1">
      <c r="A934" s="4"/>
      <c r="B934" s="75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</row>
    <row r="935" ht="15.75" customHeight="1">
      <c r="A935" s="4"/>
      <c r="B935" s="75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</row>
    <row r="936" ht="15.75" customHeight="1">
      <c r="A936" s="4"/>
      <c r="B936" s="75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</row>
    <row r="937" ht="15.75" customHeight="1">
      <c r="A937" s="4"/>
      <c r="B937" s="75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</row>
    <row r="938" ht="15.75" customHeight="1">
      <c r="A938" s="4"/>
      <c r="B938" s="75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</row>
    <row r="939" ht="15.75" customHeight="1">
      <c r="A939" s="4"/>
      <c r="B939" s="75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</row>
    <row r="940" ht="15.75" customHeight="1">
      <c r="A940" s="4"/>
      <c r="B940" s="75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</row>
    <row r="941" ht="15.75" customHeight="1">
      <c r="A941" s="4"/>
      <c r="B941" s="75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</row>
    <row r="942" ht="15.75" customHeight="1">
      <c r="A942" s="4"/>
      <c r="B942" s="75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</row>
    <row r="943" ht="15.75" customHeight="1">
      <c r="A943" s="4"/>
      <c r="B943" s="75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</row>
    <row r="944" ht="15.75" customHeight="1">
      <c r="A944" s="4"/>
      <c r="B944" s="75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</row>
    <row r="945" ht="15.75" customHeight="1">
      <c r="A945" s="4"/>
      <c r="B945" s="75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</row>
    <row r="946" ht="15.75" customHeight="1">
      <c r="A946" s="4"/>
      <c r="B946" s="75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</row>
    <row r="947" ht="15.75" customHeight="1">
      <c r="A947" s="4"/>
      <c r="B947" s="75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</row>
    <row r="948" ht="15.75" customHeight="1">
      <c r="A948" s="4"/>
      <c r="B948" s="75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</row>
    <row r="949" ht="15.75" customHeight="1">
      <c r="A949" s="4"/>
      <c r="B949" s="75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</row>
    <row r="950" ht="15.75" customHeight="1">
      <c r="A950" s="4"/>
      <c r="B950" s="75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</row>
    <row r="951" ht="15.75" customHeight="1">
      <c r="A951" s="4"/>
      <c r="B951" s="75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</row>
    <row r="952" ht="15.75" customHeight="1">
      <c r="A952" s="4"/>
      <c r="B952" s="75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</row>
    <row r="953" ht="15.75" customHeight="1">
      <c r="A953" s="4"/>
      <c r="B953" s="75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</row>
    <row r="954" ht="15.75" customHeight="1">
      <c r="A954" s="4"/>
      <c r="B954" s="75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</row>
    <row r="955" ht="15.75" customHeight="1">
      <c r="A955" s="4"/>
      <c r="B955" s="75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</row>
    <row r="956" ht="15.75" customHeight="1">
      <c r="A956" s="4"/>
      <c r="B956" s="75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</row>
    <row r="957" ht="15.75" customHeight="1">
      <c r="A957" s="4"/>
      <c r="B957" s="75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</row>
    <row r="958" ht="15.75" customHeight="1">
      <c r="A958" s="4"/>
      <c r="B958" s="75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</row>
    <row r="959" ht="15.75" customHeight="1">
      <c r="A959" s="4"/>
      <c r="B959" s="75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</row>
    <row r="960" ht="15.75" customHeight="1">
      <c r="A960" s="4"/>
      <c r="B960" s="75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</row>
    <row r="961" ht="15.75" customHeight="1">
      <c r="A961" s="4"/>
      <c r="B961" s="75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</row>
    <row r="962" ht="15.75" customHeight="1">
      <c r="A962" s="4"/>
      <c r="B962" s="75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</row>
    <row r="963" ht="15.75" customHeight="1">
      <c r="A963" s="4"/>
      <c r="B963" s="75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</row>
    <row r="964" ht="15.75" customHeight="1">
      <c r="A964" s="4"/>
      <c r="B964" s="75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</row>
    <row r="965" ht="15.75" customHeight="1">
      <c r="A965" s="4"/>
      <c r="B965" s="75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</row>
    <row r="966" ht="15.75" customHeight="1">
      <c r="A966" s="4"/>
      <c r="B966" s="75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</row>
    <row r="967" ht="15.75" customHeight="1">
      <c r="A967" s="4"/>
      <c r="B967" s="75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</row>
    <row r="968" ht="15.75" customHeight="1">
      <c r="A968" s="4"/>
      <c r="B968" s="75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</row>
    <row r="969" ht="15.75" customHeight="1">
      <c r="A969" s="4"/>
      <c r="B969" s="75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</row>
    <row r="970" ht="15.75" customHeight="1">
      <c r="A970" s="4"/>
      <c r="B970" s="75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</row>
    <row r="971" ht="15.75" customHeight="1">
      <c r="A971" s="4"/>
      <c r="B971" s="75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</row>
    <row r="972" ht="15.75" customHeight="1">
      <c r="A972" s="4"/>
      <c r="B972" s="75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</row>
    <row r="973" ht="15.75" customHeight="1">
      <c r="A973" s="4"/>
      <c r="B973" s="75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</row>
    <row r="974" ht="15.75" customHeight="1">
      <c r="A974" s="4"/>
      <c r="B974" s="75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</row>
    <row r="975" ht="15.75" customHeight="1">
      <c r="A975" s="4"/>
      <c r="B975" s="75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</row>
    <row r="976" ht="15.75" customHeight="1">
      <c r="A976" s="4"/>
      <c r="B976" s="75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</row>
    <row r="977" ht="15.75" customHeight="1">
      <c r="A977" s="4"/>
      <c r="B977" s="75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</row>
    <row r="978" ht="15.75" customHeight="1">
      <c r="A978" s="4"/>
      <c r="B978" s="75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</row>
    <row r="979" ht="15.75" customHeight="1">
      <c r="A979" s="4"/>
      <c r="B979" s="75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</row>
    <row r="980" ht="15.75" customHeight="1">
      <c r="A980" s="4"/>
      <c r="B980" s="75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</row>
    <row r="981" ht="15.75" customHeight="1">
      <c r="A981" s="4"/>
      <c r="B981" s="75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</row>
    <row r="982" ht="15.75" customHeight="1">
      <c r="A982" s="4"/>
      <c r="B982" s="75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</row>
    <row r="983" ht="15.75" customHeight="1">
      <c r="A983" s="4"/>
      <c r="B983" s="75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</row>
    <row r="984" ht="15.75" customHeight="1">
      <c r="A984" s="4"/>
      <c r="B984" s="75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</row>
    <row r="985" ht="15.75" customHeight="1">
      <c r="A985" s="4"/>
      <c r="B985" s="75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</row>
    <row r="986" ht="15.75" customHeight="1">
      <c r="A986" s="4"/>
      <c r="B986" s="75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</row>
    <row r="987" ht="15.75" customHeight="1">
      <c r="A987" s="4"/>
      <c r="B987" s="75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</row>
    <row r="988" ht="15.75" customHeight="1">
      <c r="A988" s="4"/>
      <c r="B988" s="75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</row>
    <row r="989" ht="15.75" customHeight="1">
      <c r="A989" s="4"/>
      <c r="B989" s="75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</row>
    <row r="990" ht="15.75" customHeight="1">
      <c r="A990" s="4"/>
      <c r="B990" s="75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</row>
    <row r="991" ht="15.75" customHeight="1">
      <c r="A991" s="4"/>
      <c r="B991" s="75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</row>
    <row r="992" ht="15.75" customHeight="1">
      <c r="A992" s="4"/>
      <c r="B992" s="75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</row>
    <row r="993" ht="15.75" customHeight="1">
      <c r="A993" s="4"/>
      <c r="B993" s="75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</row>
    <row r="994" ht="15.75" customHeight="1">
      <c r="A994" s="4"/>
      <c r="B994" s="75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</row>
    <row r="995" ht="15.75" customHeight="1">
      <c r="A995" s="4"/>
      <c r="B995" s="75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</row>
    <row r="996" ht="15.75" customHeight="1">
      <c r="A996" s="4"/>
      <c r="B996" s="75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</row>
    <row r="997" ht="15.75" customHeight="1">
      <c r="A997" s="4"/>
      <c r="B997" s="75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</row>
    <row r="998" ht="15.75" customHeight="1">
      <c r="A998" s="4"/>
      <c r="B998" s="75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</row>
    <row r="999" ht="15.75" customHeight="1">
      <c r="A999" s="4"/>
      <c r="B999" s="75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</row>
    <row r="1000" ht="15.75" customHeight="1">
      <c r="A1000" s="4"/>
      <c r="B1000" s="75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</row>
  </sheetData>
  <autoFilter ref="$D$3:$E$109"/>
  <mergeCells count="16">
    <mergeCell ref="A1:I1"/>
    <mergeCell ref="A2:F2"/>
    <mergeCell ref="G2:I2"/>
    <mergeCell ref="A4:A12"/>
    <mergeCell ref="A13:A14"/>
    <mergeCell ref="A15:A17"/>
    <mergeCell ref="A18:A30"/>
    <mergeCell ref="A87:A97"/>
    <mergeCell ref="A98:A109"/>
    <mergeCell ref="A31:A38"/>
    <mergeCell ref="A39:A40"/>
    <mergeCell ref="A41:A45"/>
    <mergeCell ref="A46:A55"/>
    <mergeCell ref="A56:A59"/>
    <mergeCell ref="A60:A73"/>
    <mergeCell ref="A74:A86"/>
  </mergeCells>
  <conditionalFormatting sqref="D4:D109">
    <cfRule type="cellIs" dxfId="2" priority="1" operator="equal">
      <formula>"C"</formula>
    </cfRule>
  </conditionalFormatting>
  <conditionalFormatting sqref="D4:D109">
    <cfRule type="cellIs" dxfId="3" priority="2" operator="equal">
      <formula>"NC"</formula>
    </cfRule>
  </conditionalFormatting>
  <conditionalFormatting sqref="D4:D109">
    <cfRule type="cellIs" dxfId="5" priority="3" operator="equal">
      <formula>"NA"</formula>
    </cfRule>
  </conditionalFormatting>
  <conditionalFormatting sqref="D4:D109">
    <cfRule type="cellIs" dxfId="4" priority="4" operator="equal">
      <formula>"NT"</formula>
    </cfRule>
  </conditionalFormatting>
  <conditionalFormatting sqref="E4:E109">
    <cfRule type="cellIs" dxfId="6" priority="5" operator="equal">
      <formula>"D"</formula>
    </cfRule>
  </conditionalFormatting>
  <conditionalFormatting sqref="E4:E109">
    <cfRule type="cellIs" dxfId="7" priority="6" operator="equal">
      <formula>"N"</formula>
    </cfRule>
  </conditionalFormatting>
  <dataValidations>
    <dataValidation type="list" allowBlank="1" showErrorMessage="1" sqref="E4:E109">
      <formula1>"D,N"</formula1>
    </dataValidation>
    <dataValidation type="list" allowBlank="1" showErrorMessage="1" sqref="D4:D109">
      <formula1>"C,NC,NA,NT"</formula1>
    </dataValidation>
  </dataValidations>
  <printOptions/>
  <pageMargins bottom="0.39375" footer="0.0" header="0.0" left="0.39375" right="0.39375" top="0.532638888888889"/>
  <pageSetup paperSize="9" scale="74" orientation="portrait" pageOrder="overThenDown"/>
  <headerFooter>
    <oddHeader>&amp;LRGAA 3.0 - Relevé pour le site : wwww.site.fr&amp;R&amp;P/ - &amp;A</oddHead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4.44"/>
    <col customWidth="1" min="2" max="2" width="5.11"/>
    <col customWidth="1" min="3" max="3" width="56.11"/>
    <col customWidth="1" min="4" max="4" width="4.56"/>
    <col customWidth="1" min="5" max="5" width="3.89"/>
    <col customWidth="1" min="6" max="7" width="38.22"/>
    <col customWidth="1" min="8" max="9" width="25.56"/>
    <col customWidth="1" min="10" max="29" width="11.44"/>
  </cols>
  <sheetData>
    <row r="1" ht="19.5" customHeight="1">
      <c r="A1" s="5" t="str">
        <f>'Échantillon'!A1</f>
        <v>RGAA 4.1.2 – GRILLE D'ÉVALUATION</v>
      </c>
      <c r="B1" s="2"/>
      <c r="C1" s="2"/>
      <c r="D1" s="2"/>
      <c r="E1" s="2"/>
      <c r="F1" s="2"/>
      <c r="G1" s="2"/>
      <c r="H1" s="2"/>
      <c r="I1" s="3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ht="19.5" customHeight="1">
      <c r="A2" s="90" t="str">
        <f>HYPERLINK('Échantillon'!C20,'Échantillon'!B20)</f>
        <v>Agenda</v>
      </c>
      <c r="B2" s="73"/>
      <c r="C2" s="73"/>
      <c r="D2" s="73"/>
      <c r="E2" s="73"/>
      <c r="F2" s="74"/>
      <c r="G2" s="91" t="str">
        <f>HYPERLINK('Échantillon'!C20,'Échantillon'!C20)</f>
        <v>https://example.osuny.org/fr/agenda/2024-02-03-charbel-joseph-h-boutros-the-sun-is-my-only-ally/ </v>
      </c>
      <c r="H2" s="2"/>
      <c r="I2" s="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</row>
    <row r="3" ht="51.75" customHeight="1">
      <c r="A3" s="77" t="s">
        <v>80</v>
      </c>
      <c r="B3" s="77" t="s">
        <v>81</v>
      </c>
      <c r="C3" s="78" t="s">
        <v>82</v>
      </c>
      <c r="D3" s="77" t="s">
        <v>47</v>
      </c>
      <c r="E3" s="77" t="s">
        <v>304</v>
      </c>
      <c r="F3" s="78" t="s">
        <v>298</v>
      </c>
      <c r="G3" s="78" t="s">
        <v>299</v>
      </c>
      <c r="H3" s="78" t="s">
        <v>300</v>
      </c>
      <c r="I3" s="78" t="s">
        <v>301</v>
      </c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</row>
    <row r="4" ht="30.0" customHeight="1">
      <c r="A4" s="80" t="str">
        <f>'Critères'!$A$3</f>
        <v>IMAGES</v>
      </c>
      <c r="B4" s="93" t="str">
        <f>'Critères'!B3</f>
        <v>1.1</v>
      </c>
      <c r="C4" s="94" t="str">
        <f>'Critères'!C3</f>
        <v>Chaque image porteuse d’information a-t-elle une alternative textuelle ?</v>
      </c>
      <c r="D4" s="98" t="s">
        <v>65</v>
      </c>
      <c r="E4" s="10" t="s">
        <v>302</v>
      </c>
      <c r="F4" s="94"/>
      <c r="G4" s="94"/>
      <c r="H4" s="99"/>
      <c r="I4" s="97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</row>
    <row r="5" ht="30.0" customHeight="1">
      <c r="A5" s="22"/>
      <c r="B5" s="93" t="str">
        <f>'Critères'!B4</f>
        <v>1.2</v>
      </c>
      <c r="C5" s="94" t="str">
        <f>'Critères'!C4</f>
        <v>Chaque image de décoration est-elle correctement ignorée par les technologies d’assistance ?</v>
      </c>
      <c r="D5" s="98" t="s">
        <v>61</v>
      </c>
      <c r="E5" s="10" t="s">
        <v>302</v>
      </c>
      <c r="F5" s="94"/>
      <c r="G5" s="94"/>
      <c r="H5" s="97"/>
      <c r="I5" s="97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</row>
    <row r="6" ht="30.0" customHeight="1">
      <c r="A6" s="22"/>
      <c r="B6" s="93" t="str">
        <f>'Critères'!B5</f>
        <v>1.3</v>
      </c>
      <c r="C6" s="94" t="str">
        <f>'Critères'!C5</f>
        <v>Pour chaque image porteuse d'information ayant une alternative textuelle, cette alternative est-elle pertinente (hors cas particuliers) ?</v>
      </c>
      <c r="D6" s="98" t="s">
        <v>65</v>
      </c>
      <c r="E6" s="10" t="s">
        <v>302</v>
      </c>
      <c r="F6" s="94"/>
      <c r="G6" s="94"/>
      <c r="H6" s="97"/>
      <c r="I6" s="97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</row>
    <row r="7" ht="30.0" customHeight="1">
      <c r="A7" s="22"/>
      <c r="B7" s="93" t="str">
        <f>'Critères'!B6</f>
        <v>1.4</v>
      </c>
      <c r="C7" s="94" t="str">
        <f>'Critères'!C6</f>
        <v>Pour chaque image utilisée comme CAPTCHA ou comme image-test, ayant une alternative textuelle, cette alternative permet-elle d’identifier la nature et la fonction de l’image ?</v>
      </c>
      <c r="D7" s="98" t="s">
        <v>65</v>
      </c>
      <c r="E7" s="10" t="s">
        <v>302</v>
      </c>
      <c r="F7" s="94"/>
      <c r="G7" s="94"/>
      <c r="H7" s="97"/>
      <c r="I7" s="97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</row>
    <row r="8" ht="30.0" customHeight="1">
      <c r="A8" s="22"/>
      <c r="B8" s="93" t="str">
        <f>'Critères'!B7</f>
        <v>1.5</v>
      </c>
      <c r="C8" s="94" t="str">
        <f>'Critères'!C7</f>
        <v>Pour chaque image utilisée comme CAPTCHA, une solution d’accès alternatif au contenu ou à la fonction du CAPTCHA est-elle présente ?</v>
      </c>
      <c r="D8" s="98" t="s">
        <v>65</v>
      </c>
      <c r="E8" s="10" t="s">
        <v>302</v>
      </c>
      <c r="F8" s="100"/>
      <c r="G8" s="94"/>
      <c r="H8" s="97"/>
      <c r="I8" s="97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</row>
    <row r="9" ht="30.0" customHeight="1">
      <c r="A9" s="22"/>
      <c r="B9" s="93" t="str">
        <f>'Critères'!B8</f>
        <v>1.6</v>
      </c>
      <c r="C9" s="94" t="str">
        <f>'Critères'!C8</f>
        <v>Chaque image porteuse d’information a-t-elle, si nécessaire, une description détaillée ?</v>
      </c>
      <c r="D9" s="98" t="s">
        <v>65</v>
      </c>
      <c r="E9" s="10" t="s">
        <v>302</v>
      </c>
      <c r="F9" s="94"/>
      <c r="G9" s="94"/>
      <c r="H9" s="97"/>
      <c r="I9" s="97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</row>
    <row r="10" ht="30.0" customHeight="1">
      <c r="A10" s="22"/>
      <c r="B10" s="93" t="str">
        <f>'Critères'!B9</f>
        <v>1.7</v>
      </c>
      <c r="C10" s="94" t="str">
        <f>'Critères'!C9</f>
        <v>Pour chaque image porteuse d’information ayant une description détaillée, cette description est-elle pertinente ?</v>
      </c>
      <c r="D10" s="98" t="s">
        <v>65</v>
      </c>
      <c r="E10" s="10" t="s">
        <v>302</v>
      </c>
      <c r="F10" s="94"/>
      <c r="G10" s="94"/>
      <c r="H10" s="97"/>
      <c r="I10" s="97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</row>
    <row r="11" ht="30.0" customHeight="1">
      <c r="A11" s="22"/>
      <c r="B11" s="93" t="str">
        <f>'Critères'!B10</f>
        <v>1.8</v>
      </c>
      <c r="C11" s="94" t="str">
        <f>'Critères'!C10</f>
        <v>Chaque image texte porteuse d’information, en l’absence d’un mécanisme de remplacement, doit si possible être remplacée par du texte stylé. Cette règle est-elle respectée (hors cas particuliers) ?</v>
      </c>
      <c r="D11" s="98" t="s">
        <v>65</v>
      </c>
      <c r="E11" s="10" t="s">
        <v>302</v>
      </c>
      <c r="F11" s="94"/>
      <c r="G11" s="94"/>
      <c r="H11" s="97"/>
      <c r="I11" s="97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</row>
    <row r="12" ht="30.0" customHeight="1">
      <c r="A12" s="87"/>
      <c r="B12" s="93" t="str">
        <f>'Critères'!B11</f>
        <v>1.9</v>
      </c>
      <c r="C12" s="94" t="str">
        <f>'Critères'!C11</f>
        <v>Chaque légende d’image est-elle, si nécessaire, correctement reliée à l’image correspondante ?</v>
      </c>
      <c r="D12" s="98" t="s">
        <v>65</v>
      </c>
      <c r="E12" s="10" t="s">
        <v>302</v>
      </c>
      <c r="F12" s="94"/>
      <c r="G12" s="94"/>
      <c r="H12" s="97"/>
      <c r="I12" s="97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</row>
    <row r="13" ht="30.0" customHeight="1">
      <c r="A13" s="80" t="str">
        <f>'Critères'!$A$12</f>
        <v>CADRES</v>
      </c>
      <c r="B13" s="93" t="str">
        <f>'Critères'!B12</f>
        <v>2.1</v>
      </c>
      <c r="C13" s="94" t="str">
        <f>'Critères'!C12</f>
        <v>Chaque cadre a-t-il un titre de cadre ?</v>
      </c>
      <c r="D13" s="98" t="s">
        <v>65</v>
      </c>
      <c r="E13" s="10" t="s">
        <v>302</v>
      </c>
      <c r="F13" s="94"/>
      <c r="G13" s="94"/>
      <c r="H13" s="97"/>
      <c r="I13" s="97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</row>
    <row r="14" ht="30.0" customHeight="1">
      <c r="A14" s="87"/>
      <c r="B14" s="93" t="str">
        <f>'Critères'!B13</f>
        <v>2.2</v>
      </c>
      <c r="C14" s="94" t="str">
        <f>'Critères'!C13</f>
        <v>Pour chaque cadre ayant un titre de cadre, ce titre de cadre est-il pertinent ?</v>
      </c>
      <c r="D14" s="98" t="s">
        <v>65</v>
      </c>
      <c r="E14" s="10" t="s">
        <v>302</v>
      </c>
      <c r="F14" s="94"/>
      <c r="G14" s="94"/>
      <c r="H14" s="97"/>
      <c r="I14" s="97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</row>
    <row r="15" ht="30.0" customHeight="1">
      <c r="A15" s="80" t="str">
        <f>'Critères'!$A$14</f>
        <v>COULEURS</v>
      </c>
      <c r="B15" s="93" t="str">
        <f>'Critères'!B14</f>
        <v>3.1</v>
      </c>
      <c r="C15" s="94" t="str">
        <f>'Critères'!C14</f>
        <v>Dans chaque page web, l’information ne doit pas être donnée uniquement par la couleur. Cette règle est-elle respectée ?</v>
      </c>
      <c r="D15" s="98" t="s">
        <v>65</v>
      </c>
      <c r="E15" s="10" t="s">
        <v>302</v>
      </c>
      <c r="F15" s="94"/>
      <c r="G15" s="94"/>
      <c r="H15" s="97"/>
      <c r="I15" s="97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</row>
    <row r="16" ht="30.0" customHeight="1">
      <c r="A16" s="22"/>
      <c r="B16" s="93" t="str">
        <f>'Critères'!B15</f>
        <v>3.2</v>
      </c>
      <c r="C16" s="94" t="str">
        <f>'Critères'!C15</f>
        <v>Dans chaque page web, le contraste entre la couleur du texte et la couleur de son arrière-plan est-il suffisamment élevé (hors cas particuliers) ?</v>
      </c>
      <c r="D16" s="95" t="str">
        <f>IF('P01'!F16="O",'P01'!D16,"NT")</f>
        <v>C</v>
      </c>
      <c r="E16" s="10" t="s">
        <v>302</v>
      </c>
      <c r="F16" s="94"/>
      <c r="G16" s="94"/>
      <c r="H16" s="97"/>
      <c r="I16" s="97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</row>
    <row r="17" ht="30.0" customHeight="1">
      <c r="A17" s="87"/>
      <c r="B17" s="93" t="str">
        <f>'Critères'!B16</f>
        <v>3.3</v>
      </c>
      <c r="C17" s="94" t="str">
        <f>'Critères'!C16</f>
        <v>Dans chaque page web, les couleurs utilisées dans les composants d’interface ou les éléments graphiques porteurs d’informations sont-elles suffisamment contrastées (hors cas particuliers) ?</v>
      </c>
      <c r="D17" s="95" t="str">
        <f>IF('P01'!F17="O",'P01'!D17,"NT")</f>
        <v>C</v>
      </c>
      <c r="E17" s="10" t="s">
        <v>302</v>
      </c>
      <c r="F17" s="94"/>
      <c r="G17" s="94"/>
      <c r="H17" s="97"/>
      <c r="I17" s="97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</row>
    <row r="18" ht="30.0" customHeight="1">
      <c r="A18" s="80" t="str">
        <f>'Critères'!$A$17</f>
        <v>MULTIMÉDIA</v>
      </c>
      <c r="B18" s="93" t="str">
        <f>'Critères'!B17</f>
        <v>4.1</v>
      </c>
      <c r="C18" s="94" t="str">
        <f>'Critères'!C17</f>
        <v>Chaque média temporel pré-enregistré a-t-il, si nécessaire, une transcription textuelle ou une audiodescription (hors cas particuliers) ?</v>
      </c>
      <c r="D18" s="95" t="str">
        <f>IF('P01'!F18="O",'P01'!D18,"NT")</f>
        <v>NA</v>
      </c>
      <c r="E18" s="10" t="s">
        <v>302</v>
      </c>
      <c r="F18" s="94"/>
      <c r="G18" s="94"/>
      <c r="H18" s="97"/>
      <c r="I18" s="97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</row>
    <row r="19" ht="30.0" customHeight="1">
      <c r="A19" s="22"/>
      <c r="B19" s="93" t="str">
        <f>'Critères'!B18</f>
        <v>4.2</v>
      </c>
      <c r="C19" s="94" t="str">
        <f>'Critères'!C18</f>
        <v>Pour chaque média temporel pré-enregistré ayant une transcription textuelle ou une audiodescription synchronisée, celles-ci sont-elles pertinentes (hors cas particuliers) ?</v>
      </c>
      <c r="D19" s="95" t="str">
        <f>IF('P01'!F19="O",'P01'!D19,"NT")</f>
        <v>NA</v>
      </c>
      <c r="E19" s="10" t="s">
        <v>302</v>
      </c>
      <c r="F19" s="94"/>
      <c r="G19" s="94"/>
      <c r="H19" s="97"/>
      <c r="I19" s="97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</row>
    <row r="20" ht="30.0" customHeight="1">
      <c r="A20" s="22"/>
      <c r="B20" s="93" t="str">
        <f>'Critères'!B19</f>
        <v>4.3</v>
      </c>
      <c r="C20" s="94" t="str">
        <f>'Critères'!C19</f>
        <v>Chaque média temporel synchronisé pré-enregistré a-t-il, si nécessaire, des sous-titres synchronisés (hors cas particuliers) ?</v>
      </c>
      <c r="D20" s="95" t="str">
        <f>IF('P01'!F20="O",'P01'!D20,"NT")</f>
        <v>NA</v>
      </c>
      <c r="E20" s="10" t="s">
        <v>302</v>
      </c>
      <c r="F20" s="94"/>
      <c r="G20" s="94"/>
      <c r="H20" s="97"/>
      <c r="I20" s="97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</row>
    <row r="21" ht="30.0" customHeight="1">
      <c r="A21" s="22"/>
      <c r="B21" s="93" t="str">
        <f>'Critères'!B20</f>
        <v>4.4</v>
      </c>
      <c r="C21" s="94" t="str">
        <f>'Critères'!C20</f>
        <v>Pour chaque média temporel synchronisé pré-enregistré ayant des sous-titres synchronisés, ces sous-titres sont-ils pertinents ?</v>
      </c>
      <c r="D21" s="95" t="str">
        <f>IF('P01'!F21="O",'P01'!D21,"NT")</f>
        <v>NA</v>
      </c>
      <c r="E21" s="10" t="s">
        <v>302</v>
      </c>
      <c r="F21" s="94"/>
      <c r="G21" s="94"/>
      <c r="H21" s="97"/>
      <c r="I21" s="97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</row>
    <row r="22" ht="30.0" customHeight="1">
      <c r="A22" s="22"/>
      <c r="B22" s="93" t="str">
        <f>'Critères'!B21</f>
        <v>4.5</v>
      </c>
      <c r="C22" s="94" t="str">
        <f>'Critères'!C21</f>
        <v>Chaque média temporel pré-enregistré a-t-il, si nécessaire, une audiodescription synchronisée (hors cas particuliers) ?</v>
      </c>
      <c r="D22" s="95" t="str">
        <f>IF('P01'!F22="O",'P01'!D22,"NT")</f>
        <v>NA</v>
      </c>
      <c r="E22" s="10" t="s">
        <v>302</v>
      </c>
      <c r="F22" s="94"/>
      <c r="G22" s="94"/>
      <c r="H22" s="97"/>
      <c r="I22" s="97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</row>
    <row r="23" ht="30.0" customHeight="1">
      <c r="A23" s="22"/>
      <c r="B23" s="93" t="str">
        <f>'Critères'!B22</f>
        <v>4.6</v>
      </c>
      <c r="C23" s="94" t="str">
        <f>'Critères'!C22</f>
        <v>Pour chaque média temporel pré-enregistré ayant une audiodescription synchronisée, celle-ci est-elle pertinente ?</v>
      </c>
      <c r="D23" s="95" t="str">
        <f>IF('P01'!F23="O",'P01'!D23,"NT")</f>
        <v>NA</v>
      </c>
      <c r="E23" s="10" t="s">
        <v>302</v>
      </c>
      <c r="F23" s="94"/>
      <c r="G23" s="94"/>
      <c r="H23" s="97"/>
      <c r="I23" s="97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</row>
    <row r="24" ht="30.0" customHeight="1">
      <c r="A24" s="22"/>
      <c r="B24" s="93" t="str">
        <f>'Critères'!B23</f>
        <v>4.7</v>
      </c>
      <c r="C24" s="94" t="str">
        <f>'Critères'!C23</f>
        <v>Chaque média temporel est-il clairement identifiable (hors cas particuliers) ?</v>
      </c>
      <c r="D24" s="95" t="str">
        <f>IF('P01'!F24="O",'P01'!D24,"NT")</f>
        <v>NA</v>
      </c>
      <c r="E24" s="10" t="s">
        <v>302</v>
      </c>
      <c r="F24" s="94"/>
      <c r="G24" s="94"/>
      <c r="H24" s="97"/>
      <c r="I24" s="97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</row>
    <row r="25" ht="30.0" customHeight="1">
      <c r="A25" s="22"/>
      <c r="B25" s="93" t="str">
        <f>'Critères'!B24</f>
        <v>4.8</v>
      </c>
      <c r="C25" s="94" t="str">
        <f>'Critères'!C24</f>
        <v>Chaque média non temporel a-t-il, si nécessaire, une alternative (hors cas particuliers) ?</v>
      </c>
      <c r="D25" s="95" t="str">
        <f>IF('P01'!F25="O",'P01'!D25,"NT")</f>
        <v>NA</v>
      </c>
      <c r="E25" s="10" t="s">
        <v>302</v>
      </c>
      <c r="F25" s="94"/>
      <c r="G25" s="94"/>
      <c r="H25" s="97"/>
      <c r="I25" s="97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</row>
    <row r="26" ht="30.0" customHeight="1">
      <c r="A26" s="22"/>
      <c r="B26" s="93" t="str">
        <f>'Critères'!B25</f>
        <v>4.9</v>
      </c>
      <c r="C26" s="94" t="str">
        <f>'Critères'!C25</f>
        <v>Pour chaque média non temporel ayant une alternative, cette alternative est-elle pertinente ?</v>
      </c>
      <c r="D26" s="95" t="str">
        <f>IF('P01'!F26="O",'P01'!D26,"NT")</f>
        <v>NA</v>
      </c>
      <c r="E26" s="10" t="s">
        <v>302</v>
      </c>
      <c r="F26" s="94"/>
      <c r="G26" s="94"/>
      <c r="H26" s="97"/>
      <c r="I26" s="97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</row>
    <row r="27" ht="30.0" customHeight="1">
      <c r="A27" s="22"/>
      <c r="B27" s="93" t="str">
        <f>'Critères'!B26</f>
        <v>4.10</v>
      </c>
      <c r="C27" s="94" t="str">
        <f>'Critères'!C26</f>
        <v>Chaque son déclenché automatiquement est-il contrôlable par l’utilisateur ?</v>
      </c>
      <c r="D27" s="95" t="str">
        <f>IF('P01'!F27="O",'P01'!D27,"NT")</f>
        <v>NA</v>
      </c>
      <c r="E27" s="10" t="s">
        <v>302</v>
      </c>
      <c r="F27" s="94"/>
      <c r="G27" s="94"/>
      <c r="H27" s="97"/>
      <c r="I27" s="97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</row>
    <row r="28" ht="30.0" customHeight="1">
      <c r="A28" s="22"/>
      <c r="B28" s="93" t="str">
        <f>'Critères'!B27</f>
        <v>4.11</v>
      </c>
      <c r="C28" s="94" t="str">
        <f>'Critères'!C27</f>
        <v>La consultation de chaque média temporel est-elle, si nécessaire, contrôlable par le clavier et tout dispositif de pointage ?</v>
      </c>
      <c r="D28" s="95" t="str">
        <f>IF('P01'!F28="O",'P01'!D28,"NT")</f>
        <v>NA</v>
      </c>
      <c r="E28" s="10" t="s">
        <v>302</v>
      </c>
      <c r="F28" s="94"/>
      <c r="G28" s="94"/>
      <c r="H28" s="97"/>
      <c r="I28" s="97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</row>
    <row r="29" ht="30.0" customHeight="1">
      <c r="A29" s="22"/>
      <c r="B29" s="93" t="str">
        <f>'Critères'!B28</f>
        <v>4.12</v>
      </c>
      <c r="C29" s="94" t="str">
        <f>'Critères'!C28</f>
        <v>La consultation de chaque média non temporel est-elle contrôlable par le clavier et tout dispositif de pointage ?</v>
      </c>
      <c r="D29" s="95" t="str">
        <f>IF('P01'!F29="O",'P01'!D29,"NT")</f>
        <v>NA</v>
      </c>
      <c r="E29" s="10" t="s">
        <v>302</v>
      </c>
      <c r="F29" s="94"/>
      <c r="G29" s="94"/>
      <c r="H29" s="97"/>
      <c r="I29" s="97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</row>
    <row r="30" ht="30.0" customHeight="1">
      <c r="A30" s="87"/>
      <c r="B30" s="93" t="str">
        <f>'Critères'!B29</f>
        <v>4.13</v>
      </c>
      <c r="C30" s="94" t="str">
        <f>'Critères'!C29</f>
        <v>Chaque média temporel et non temporel est-il compatible avec les technologies d’assistance (hors cas particuliers) ?</v>
      </c>
      <c r="D30" s="95" t="str">
        <f>IF('P01'!F30="O",'P01'!D30,"NT")</f>
        <v>NA</v>
      </c>
      <c r="E30" s="10" t="s">
        <v>302</v>
      </c>
      <c r="F30" s="94"/>
      <c r="G30" s="94"/>
      <c r="H30" s="97"/>
      <c r="I30" s="97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</row>
    <row r="31" ht="30.0" customHeight="1">
      <c r="A31" s="80" t="str">
        <f>'Critères'!$A$30</f>
        <v>TABLEAUX</v>
      </c>
      <c r="B31" s="93" t="str">
        <f>'Critères'!B30</f>
        <v>5.1</v>
      </c>
      <c r="C31" s="94" t="str">
        <f>'Critères'!C30</f>
        <v>Chaque tableau de données complexe a-t-il un résumé ?</v>
      </c>
      <c r="D31" s="95" t="str">
        <f>IF('P01'!F31="O",'P01'!D31,"NT")</f>
        <v>NA</v>
      </c>
      <c r="E31" s="10" t="s">
        <v>302</v>
      </c>
      <c r="F31" s="94"/>
      <c r="G31" s="94"/>
      <c r="H31" s="97"/>
      <c r="I31" s="97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</row>
    <row r="32" ht="30.0" customHeight="1">
      <c r="A32" s="22"/>
      <c r="B32" s="93" t="str">
        <f>'Critères'!B31</f>
        <v>5.2</v>
      </c>
      <c r="C32" s="94" t="str">
        <f>'Critères'!C31</f>
        <v>Pour chaque tableau de données complexe ayant un résumé, celui-ci est-il pertinent ?</v>
      </c>
      <c r="D32" s="95" t="str">
        <f>IF('P01'!F32="O",'P01'!D32,"NT")</f>
        <v>NA</v>
      </c>
      <c r="E32" s="10" t="s">
        <v>302</v>
      </c>
      <c r="F32" s="94"/>
      <c r="G32" s="94"/>
      <c r="H32" s="97"/>
      <c r="I32" s="97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</row>
    <row r="33" ht="30.0" customHeight="1">
      <c r="A33" s="22"/>
      <c r="B33" s="93" t="str">
        <f>'Critères'!B32</f>
        <v>5.3</v>
      </c>
      <c r="C33" s="94" t="str">
        <f>'Critères'!C32</f>
        <v>Pour chaque tableau de mise en forme, le contenu linéarisé reste-t-il compréhensible ?</v>
      </c>
      <c r="D33" s="95" t="str">
        <f>IF('P01'!F33="O",'P01'!D33,"NT")</f>
        <v>NA</v>
      </c>
      <c r="E33" s="10" t="s">
        <v>302</v>
      </c>
      <c r="F33" s="94"/>
      <c r="G33" s="94"/>
      <c r="H33" s="97"/>
      <c r="I33" s="97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</row>
    <row r="34" ht="30.0" customHeight="1">
      <c r="A34" s="22"/>
      <c r="B34" s="93" t="str">
        <f>'Critères'!B33</f>
        <v>5.4</v>
      </c>
      <c r="C34" s="94" t="str">
        <f>'Critères'!C33</f>
        <v>Pour chaque tableau de données ayant un titre, le titre est-il correctement associé au tableau de données ?</v>
      </c>
      <c r="D34" s="95" t="str">
        <f>IF('P01'!F34="O",'P01'!D34,"NT")</f>
        <v>NA</v>
      </c>
      <c r="E34" s="10" t="s">
        <v>302</v>
      </c>
      <c r="F34" s="94"/>
      <c r="G34" s="94"/>
      <c r="H34" s="97"/>
      <c r="I34" s="97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</row>
    <row r="35" ht="30.0" customHeight="1">
      <c r="A35" s="22"/>
      <c r="B35" s="93" t="str">
        <f>'Critères'!B34</f>
        <v>5.5</v>
      </c>
      <c r="C35" s="94" t="str">
        <f>'Critères'!C34</f>
        <v>Pour chaque tableau de données ayant un titre, celui-ci est-il pertinent ?</v>
      </c>
      <c r="D35" s="95" t="str">
        <f>IF('P01'!F35="O",'P01'!D35,"NT")</f>
        <v>NA</v>
      </c>
      <c r="E35" s="10" t="s">
        <v>302</v>
      </c>
      <c r="F35" s="94"/>
      <c r="G35" s="94"/>
      <c r="H35" s="97"/>
      <c r="I35" s="97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</row>
    <row r="36" ht="30.0" customHeight="1">
      <c r="A36" s="22"/>
      <c r="B36" s="93" t="str">
        <f>'Critères'!B35</f>
        <v>5.6</v>
      </c>
      <c r="C36" s="94" t="str">
        <f>'Critères'!C35</f>
        <v>Pour chaque tableau de données, chaque en-tête de colonnes et chaque en-tête de lignes sont-ils correctement déclarés ?</v>
      </c>
      <c r="D36" s="95" t="str">
        <f>IF('P01'!F36="O",'P01'!D36,"NT")</f>
        <v>C</v>
      </c>
      <c r="E36" s="10" t="s">
        <v>302</v>
      </c>
      <c r="F36" s="94"/>
      <c r="G36" s="94"/>
      <c r="H36" s="97"/>
      <c r="I36" s="97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</row>
    <row r="37" ht="30.0" customHeight="1">
      <c r="A37" s="22"/>
      <c r="B37" s="93" t="str">
        <f>'Critères'!B36</f>
        <v>5.7</v>
      </c>
      <c r="C37" s="94" t="str">
        <f>'Critères'!C36</f>
        <v>Pour chaque tableau de données, la technique appropriée permettant d’associer chaque cellule avec ses en-têtes est-elle utilisée (hors cas particuliers) ?</v>
      </c>
      <c r="D37" s="95" t="str">
        <f>IF('P01'!F37="O",'P01'!D37,"NT")</f>
        <v>NA</v>
      </c>
      <c r="E37" s="10" t="s">
        <v>302</v>
      </c>
      <c r="F37" s="94"/>
      <c r="G37" s="94"/>
      <c r="H37" s="97"/>
      <c r="I37" s="97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</row>
    <row r="38" ht="30.0" customHeight="1">
      <c r="A38" s="87"/>
      <c r="B38" s="93" t="str">
        <f>'Critères'!B37</f>
        <v>5.8</v>
      </c>
      <c r="C38" s="94" t="str">
        <f>'Critères'!C37</f>
        <v>Chaque tableau de mise en forme ne doit pas utiliser d’éléments propres aux tableaux de données. Cette règle est-elle respectée ?</v>
      </c>
      <c r="D38" s="95" t="str">
        <f>IF('P01'!F38="O",'P01'!D38,"NT")</f>
        <v>NA</v>
      </c>
      <c r="E38" s="10" t="s">
        <v>302</v>
      </c>
      <c r="F38" s="94"/>
      <c r="G38" s="94"/>
      <c r="H38" s="97"/>
      <c r="I38" s="97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</row>
    <row r="39" ht="30.0" customHeight="1">
      <c r="A39" s="80" t="str">
        <f>'Critères'!$A$38</f>
        <v>LIENS</v>
      </c>
      <c r="B39" s="93" t="str">
        <f>'Critères'!B38</f>
        <v>6.1</v>
      </c>
      <c r="C39" s="94" t="str">
        <f>'Critères'!C38</f>
        <v>Chaque lien est-il explicite (hors cas particuliers) ?</v>
      </c>
      <c r="D39" s="95" t="str">
        <f>IF('P01'!F39="O",'P01'!D39,"NT")</f>
        <v>C</v>
      </c>
      <c r="E39" s="10" t="s">
        <v>302</v>
      </c>
      <c r="F39" s="94"/>
      <c r="G39" s="94"/>
      <c r="H39" s="97"/>
      <c r="I39" s="97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</row>
    <row r="40" ht="30.0" customHeight="1">
      <c r="A40" s="87"/>
      <c r="B40" s="93" t="str">
        <f>'Critères'!B39</f>
        <v>6.2</v>
      </c>
      <c r="C40" s="94" t="str">
        <f>'Critères'!C39</f>
        <v>Dans chaque page web, chaque lien, a-t-il un intitulé ?</v>
      </c>
      <c r="D40" s="95" t="str">
        <f>IF('P01'!F40="O",'P01'!D40,"NT")</f>
        <v>C</v>
      </c>
      <c r="E40" s="10" t="s">
        <v>302</v>
      </c>
      <c r="F40" s="94"/>
      <c r="G40" s="94"/>
      <c r="H40" s="97"/>
      <c r="I40" s="97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</row>
    <row r="41" ht="30.0" customHeight="1">
      <c r="A41" s="80" t="str">
        <f>'Critères'!$A$40</f>
        <v>SCRIPTS</v>
      </c>
      <c r="B41" s="93" t="str">
        <f>'Critères'!B40</f>
        <v>7.1</v>
      </c>
      <c r="C41" s="94" t="str">
        <f>'Critères'!C40</f>
        <v>Chaque script est-il, si nécessaire, compatible avec les technologies d’assistance ?</v>
      </c>
      <c r="D41" s="98" t="s">
        <v>65</v>
      </c>
      <c r="E41" s="10" t="s">
        <v>302</v>
      </c>
      <c r="F41" s="94"/>
      <c r="G41" s="94"/>
      <c r="H41" s="97"/>
      <c r="I41" s="97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</row>
    <row r="42" ht="30.0" customHeight="1">
      <c r="A42" s="22"/>
      <c r="B42" s="93" t="str">
        <f>'Critères'!B41</f>
        <v>7.2</v>
      </c>
      <c r="C42" s="94" t="str">
        <f>'Critères'!C41</f>
        <v>Pour chaque script ayant une alternative, cette alternative est-elle pertinente ?</v>
      </c>
      <c r="D42" s="95" t="str">
        <f>IF('P01'!F42="O",'P01'!D42,"NT")</f>
        <v>NA</v>
      </c>
      <c r="E42" s="10" t="s">
        <v>302</v>
      </c>
      <c r="F42" s="94"/>
      <c r="G42" s="94"/>
      <c r="H42" s="97"/>
      <c r="I42" s="97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</row>
    <row r="43" ht="30.0" customHeight="1">
      <c r="A43" s="22"/>
      <c r="B43" s="93" t="str">
        <f>'Critères'!B42</f>
        <v>7.3</v>
      </c>
      <c r="C43" s="94" t="str">
        <f>'Critères'!C42</f>
        <v>Chaque script est-il contrôlable par le clavier et par tout dispositif de pointage (hors cas particuliers) ?</v>
      </c>
      <c r="D43" s="95" t="str">
        <f>IF('P01'!F43="O",'P01'!D43,"NT")</f>
        <v>C</v>
      </c>
      <c r="E43" s="10" t="s">
        <v>302</v>
      </c>
      <c r="F43" s="94"/>
      <c r="G43" s="94"/>
      <c r="H43" s="97"/>
      <c r="I43" s="97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</row>
    <row r="44" ht="30.0" customHeight="1">
      <c r="A44" s="22"/>
      <c r="B44" s="93" t="str">
        <f>'Critères'!B43</f>
        <v>7.4</v>
      </c>
      <c r="C44" s="94" t="str">
        <f>'Critères'!C43</f>
        <v>Pour chaque script qui initie un changement de contexte, l’utilisateur est-il averti ou en a-t-il le contrôle ?</v>
      </c>
      <c r="D44" s="95" t="str">
        <f>IF('P01'!F44="O",'P01'!D44,"NT")</f>
        <v>NA</v>
      </c>
      <c r="E44" s="10" t="s">
        <v>302</v>
      </c>
      <c r="F44" s="94"/>
      <c r="G44" s="94"/>
      <c r="H44" s="97"/>
      <c r="I44" s="97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</row>
    <row r="45" ht="30.0" customHeight="1">
      <c r="A45" s="87"/>
      <c r="B45" s="93" t="str">
        <f>'Critères'!B44</f>
        <v>7.5</v>
      </c>
      <c r="C45" s="94" t="str">
        <f>'Critères'!C44</f>
        <v>Dans chaque page web, les messages de statut sont-ils correctement restitués par les technologies d’assistance ?</v>
      </c>
      <c r="D45" s="98" t="s">
        <v>65</v>
      </c>
      <c r="E45" s="10" t="s">
        <v>302</v>
      </c>
      <c r="F45" s="94"/>
      <c r="G45" s="94"/>
      <c r="H45" s="97"/>
      <c r="I45" s="97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</row>
    <row r="46" ht="30.0" customHeight="1">
      <c r="A46" s="80" t="str">
        <f>'Critères'!$A$45</f>
        <v>ÉLÉMENTS OBLIGATOIRES</v>
      </c>
      <c r="B46" s="93" t="str">
        <f>'Critères'!B45</f>
        <v>8.1</v>
      </c>
      <c r="C46" s="94" t="str">
        <f>'Critères'!C45</f>
        <v>Chaque page web est-elle définie par un type de document ?</v>
      </c>
      <c r="D46" s="95" t="str">
        <f>IF('P01'!F46="O",'P01'!D46,"NT")</f>
        <v>C</v>
      </c>
      <c r="E46" s="10" t="s">
        <v>302</v>
      </c>
      <c r="F46" s="94"/>
      <c r="G46" s="94"/>
      <c r="H46" s="97"/>
      <c r="I46" s="97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</row>
    <row r="47" ht="30.0" customHeight="1">
      <c r="A47" s="22"/>
      <c r="B47" s="93" t="str">
        <f>'Critères'!B46</f>
        <v>8.2</v>
      </c>
      <c r="C47" s="94" t="str">
        <f>'Critères'!C46</f>
        <v>Pour chaque page web, le code source généré est-il valide selon le type de document spécifié (hors cas particuliers) ?</v>
      </c>
      <c r="D47" s="95" t="str">
        <f>IF('P01'!F47="O",'P01'!D47,"NT")</f>
        <v>C</v>
      </c>
      <c r="E47" s="10" t="s">
        <v>302</v>
      </c>
      <c r="F47" s="94"/>
      <c r="G47" s="94"/>
      <c r="H47" s="97"/>
      <c r="I47" s="97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</row>
    <row r="48" ht="30.0" customHeight="1">
      <c r="A48" s="22"/>
      <c r="B48" s="93" t="str">
        <f>'Critères'!B47</f>
        <v>8.3</v>
      </c>
      <c r="C48" s="94" t="str">
        <f>'Critères'!C47</f>
        <v>Dans chaque page web, la langue par défaut est-elle présente ?</v>
      </c>
      <c r="D48" s="95" t="str">
        <f>IF('P01'!F48="O",'P01'!D48,"NT")</f>
        <v>C</v>
      </c>
      <c r="E48" s="10" t="s">
        <v>302</v>
      </c>
      <c r="F48" s="94"/>
      <c r="G48" s="94"/>
      <c r="H48" s="97"/>
      <c r="I48" s="97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</row>
    <row r="49" ht="30.0" customHeight="1">
      <c r="A49" s="22"/>
      <c r="B49" s="93" t="str">
        <f>'Critères'!B48</f>
        <v>8.4</v>
      </c>
      <c r="C49" s="94" t="str">
        <f>'Critères'!C48</f>
        <v>Pour chaque page web ayant une langue par défaut, le code de langue est-il pertinent ?</v>
      </c>
      <c r="D49" s="95" t="str">
        <f>IF('P01'!F49="O",'P01'!D49,"NT")</f>
        <v>C</v>
      </c>
      <c r="E49" s="10" t="s">
        <v>302</v>
      </c>
      <c r="F49" s="94"/>
      <c r="G49" s="94"/>
      <c r="H49" s="97"/>
      <c r="I49" s="97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</row>
    <row r="50" ht="30.0" customHeight="1">
      <c r="A50" s="22"/>
      <c r="B50" s="93" t="str">
        <f>'Critères'!B49</f>
        <v>8.5</v>
      </c>
      <c r="C50" s="94" t="str">
        <f>'Critères'!C49</f>
        <v>Chaque page web a-t-elle un titre de page ?</v>
      </c>
      <c r="D50" s="95" t="str">
        <f>IF('P01'!F50="O",'P01'!D50,"NT")</f>
        <v>C</v>
      </c>
      <c r="E50" s="10" t="s">
        <v>302</v>
      </c>
      <c r="F50" s="94"/>
      <c r="G50" s="94"/>
      <c r="H50" s="97"/>
      <c r="I50" s="97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</row>
    <row r="51" ht="30.0" customHeight="1">
      <c r="A51" s="22"/>
      <c r="B51" s="93" t="str">
        <f>'Critères'!B50</f>
        <v>8.6</v>
      </c>
      <c r="C51" s="94" t="str">
        <f>'Critères'!C50</f>
        <v>Pour chaque page web ayant un titre de page, ce titre est-il pertinent ?</v>
      </c>
      <c r="D51" s="95" t="str">
        <f>IF('P01'!F51="O",'P01'!D51,"NT")</f>
        <v>C</v>
      </c>
      <c r="E51" s="10" t="s">
        <v>302</v>
      </c>
      <c r="F51" s="94"/>
      <c r="G51" s="94"/>
      <c r="H51" s="97"/>
      <c r="I51" s="97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</row>
    <row r="52" ht="30.0" customHeight="1">
      <c r="A52" s="22"/>
      <c r="B52" s="93" t="str">
        <f>'Critères'!B51</f>
        <v>8.7</v>
      </c>
      <c r="C52" s="94" t="str">
        <f>'Critères'!C51</f>
        <v>Dans chaque page web, chaque changement de langue est-il indiqué dans le code source (hors cas particuliers) ?</v>
      </c>
      <c r="D52" s="98" t="s">
        <v>65</v>
      </c>
      <c r="E52" s="10" t="s">
        <v>302</v>
      </c>
      <c r="F52" s="88"/>
      <c r="G52" s="94"/>
      <c r="H52" s="97"/>
      <c r="I52" s="97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</row>
    <row r="53" ht="30.0" customHeight="1">
      <c r="A53" s="22"/>
      <c r="B53" s="93" t="str">
        <f>'Critères'!B52</f>
        <v>8.8</v>
      </c>
      <c r="C53" s="94" t="str">
        <f>'Critères'!C52</f>
        <v>Dans chaque page web, le code de langue de chaque changement de langue est-il valide et pertinent ?</v>
      </c>
      <c r="D53" s="95" t="str">
        <f>IF('P01'!F53="O",'P01'!D53,"NT")</f>
        <v>NA</v>
      </c>
      <c r="E53" s="10" t="s">
        <v>302</v>
      </c>
      <c r="F53" s="94"/>
      <c r="G53" s="94"/>
      <c r="H53" s="97"/>
      <c r="I53" s="97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</row>
    <row r="54" ht="30.0" customHeight="1">
      <c r="A54" s="22"/>
      <c r="B54" s="93" t="str">
        <f>'Critères'!B53</f>
        <v>8.9</v>
      </c>
      <c r="C54" s="94" t="str">
        <f>'Critères'!C53</f>
        <v>Dans chaque page web, les balises ne doivent pas être utilisées uniquement à des fins de présentation. Cette règle est-elle respectée ?</v>
      </c>
      <c r="D54" s="98" t="s">
        <v>61</v>
      </c>
      <c r="E54" s="10" t="s">
        <v>302</v>
      </c>
      <c r="F54" s="88"/>
      <c r="G54" s="94"/>
      <c r="H54" s="97"/>
      <c r="I54" s="97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</row>
    <row r="55" ht="30.0" customHeight="1">
      <c r="A55" s="87"/>
      <c r="B55" s="93" t="str">
        <f>'Critères'!B54</f>
        <v>8.10</v>
      </c>
      <c r="C55" s="94" t="str">
        <f>'Critères'!C54</f>
        <v>Dans chaque page web, les changements du sens de lecture sont-ils signalés ?</v>
      </c>
      <c r="D55" s="95" t="str">
        <f>IF('P01'!F55="O",'P01'!D55,"NT")</f>
        <v>NA</v>
      </c>
      <c r="E55" s="10" t="s">
        <v>302</v>
      </c>
      <c r="F55" s="94"/>
      <c r="G55" s="94"/>
      <c r="H55" s="97"/>
      <c r="I55" s="97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</row>
    <row r="56" ht="30.0" customHeight="1">
      <c r="A56" s="80" t="str">
        <f>'Critères'!$A$55</f>
        <v>STRUCTURATION</v>
      </c>
      <c r="B56" s="93" t="str">
        <f>'Critères'!B55</f>
        <v>9.1</v>
      </c>
      <c r="C56" s="94" t="str">
        <f>'Critères'!C55</f>
        <v>Dans chaque page web, l’information est-elle structurée par l’utilisation appropriée de titres ?</v>
      </c>
      <c r="D56" s="98" t="s">
        <v>61</v>
      </c>
      <c r="E56" s="10" t="s">
        <v>302</v>
      </c>
      <c r="F56" s="88"/>
      <c r="G56" s="94"/>
      <c r="H56" s="97"/>
      <c r="I56" s="97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</row>
    <row r="57" ht="30.0" customHeight="1">
      <c r="A57" s="22"/>
      <c r="B57" s="93" t="str">
        <f>'Critères'!B56</f>
        <v>9.2</v>
      </c>
      <c r="C57" s="94" t="str">
        <f>'Critères'!C56</f>
        <v>Dans chaque page web, la structure du document est-elle cohérente (hors cas particuliers) ?</v>
      </c>
      <c r="D57" s="95" t="str">
        <f>IF('P01'!F57="O",'P01'!D57,"NT")</f>
        <v>C</v>
      </c>
      <c r="E57" s="10" t="s">
        <v>302</v>
      </c>
      <c r="F57" s="94"/>
      <c r="G57" s="94"/>
      <c r="H57" s="97"/>
      <c r="I57" s="97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</row>
    <row r="58" ht="30.0" customHeight="1">
      <c r="A58" s="22"/>
      <c r="B58" s="93" t="str">
        <f>'Critères'!B57</f>
        <v>9.3</v>
      </c>
      <c r="C58" s="94" t="str">
        <f>'Critères'!C57</f>
        <v>Dans chaque page web, chaque liste est-elle correctement structurée ?</v>
      </c>
      <c r="D58" s="98" t="s">
        <v>61</v>
      </c>
      <c r="E58" s="10" t="s">
        <v>302</v>
      </c>
      <c r="F58" s="94"/>
      <c r="G58" s="94"/>
      <c r="H58" s="97"/>
      <c r="I58" s="97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</row>
    <row r="59" ht="30.0" customHeight="1">
      <c r="A59" s="87"/>
      <c r="B59" s="93" t="str">
        <f>'Critères'!B58</f>
        <v>9.4</v>
      </c>
      <c r="C59" s="94" t="str">
        <f>'Critères'!C58</f>
        <v>Dans chaque page web, chaque citation est-elle correctement indiquée ?</v>
      </c>
      <c r="D59" s="95" t="str">
        <f>IF('P01'!F59="O",'P01'!D59,"NT")</f>
        <v>NA</v>
      </c>
      <c r="E59" s="10" t="s">
        <v>302</v>
      </c>
      <c r="F59" s="94"/>
      <c r="G59" s="94"/>
      <c r="H59" s="97"/>
      <c r="I59" s="97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</row>
    <row r="60" ht="30.0" customHeight="1">
      <c r="A60" s="80" t="str">
        <f>'Critères'!$A$59</f>
        <v>PRÉSENTATION</v>
      </c>
      <c r="B60" s="93" t="str">
        <f>'Critères'!B59</f>
        <v>10.1</v>
      </c>
      <c r="C60" s="94" t="str">
        <f>'Critères'!C59</f>
        <v>Dans le site web, des feuilles de styles sont-elles utilisées pour contrôler la présentation de l’information ?</v>
      </c>
      <c r="D60" s="95" t="str">
        <f>IF('P01'!F60="O",'P01'!D60,"NT")</f>
        <v>C</v>
      </c>
      <c r="E60" s="10" t="s">
        <v>302</v>
      </c>
      <c r="F60" s="94"/>
      <c r="G60" s="94"/>
      <c r="H60" s="97"/>
      <c r="I60" s="97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</row>
    <row r="61" ht="30.0" customHeight="1">
      <c r="A61" s="22"/>
      <c r="B61" s="93" t="str">
        <f>'Critères'!B60</f>
        <v>10.2</v>
      </c>
      <c r="C61" s="94" t="str">
        <f>'Critères'!C60</f>
        <v>Dans chaque page web, le contenu visible porteur d’information reste-t-il présent lorsque les feuilles de styles sont désactivées ?</v>
      </c>
      <c r="D61" s="98" t="s">
        <v>61</v>
      </c>
      <c r="E61" s="10" t="s">
        <v>302</v>
      </c>
      <c r="F61" s="88"/>
      <c r="G61" s="94"/>
      <c r="H61" s="97"/>
      <c r="I61" s="97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</row>
    <row r="62" ht="30.0" customHeight="1">
      <c r="A62" s="22"/>
      <c r="B62" s="93" t="str">
        <f>'Critères'!B61</f>
        <v>10.3</v>
      </c>
      <c r="C62" s="94" t="str">
        <f>'Critères'!C61</f>
        <v>Dans chaque page web, l’information reste-t-elle compréhensible lorsque les feuilles de styles sont désactivées ?</v>
      </c>
      <c r="D62" s="95" t="str">
        <f>IF('P01'!F62="O",'P01'!D62,"NT")</f>
        <v>C</v>
      </c>
      <c r="E62" s="10" t="s">
        <v>302</v>
      </c>
      <c r="F62" s="94"/>
      <c r="G62" s="94"/>
      <c r="H62" s="97"/>
      <c r="I62" s="97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</row>
    <row r="63" ht="30.0" customHeight="1">
      <c r="A63" s="22"/>
      <c r="B63" s="93" t="str">
        <f>'Critères'!B62</f>
        <v>10.4</v>
      </c>
      <c r="C63" s="94" t="str">
        <f>'Critères'!C62</f>
        <v>Dans chaque page web, le texte reste-t-il lisible lorsque la taille des caractères est augmentée jusqu’à 200%, au moins (hors cas particuliers) ?</v>
      </c>
      <c r="D63" s="95" t="str">
        <f>IF('P01'!F63="O",'P01'!D63,"NT")</f>
        <v>C</v>
      </c>
      <c r="E63" s="10" t="s">
        <v>302</v>
      </c>
      <c r="F63" s="94"/>
      <c r="G63" s="94"/>
      <c r="H63" s="97"/>
      <c r="I63" s="97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</row>
    <row r="64" ht="30.0" customHeight="1">
      <c r="A64" s="22"/>
      <c r="B64" s="93" t="str">
        <f>'Critères'!B63</f>
        <v>10.5</v>
      </c>
      <c r="C64" s="94" t="str">
        <f>'Critères'!C63</f>
        <v>Dans chaque page web, les déclarations CSS de couleurs de fond d’élément et de police sont-elles correctement utilisées ?</v>
      </c>
      <c r="D64" s="95" t="str">
        <f>IF('P01'!F64="O",'P01'!D64,"NT")</f>
        <v>C</v>
      </c>
      <c r="E64" s="10" t="s">
        <v>302</v>
      </c>
      <c r="F64" s="94"/>
      <c r="G64" s="94"/>
      <c r="H64" s="97"/>
      <c r="I64" s="97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</row>
    <row r="65" ht="30.0" customHeight="1">
      <c r="A65" s="22"/>
      <c r="B65" s="93" t="str">
        <f>'Critères'!B64</f>
        <v>10.6</v>
      </c>
      <c r="C65" s="94" t="str">
        <f>'Critères'!C64</f>
        <v>Dans chaque page web, chaque lien dont la nature n’est pas évidente est-il visible par rapport au texte environnant ?</v>
      </c>
      <c r="D65" s="95" t="str">
        <f>IF('P01'!F65="O",'P01'!D65,"NT")</f>
        <v>NA</v>
      </c>
      <c r="E65" s="10" t="s">
        <v>302</v>
      </c>
      <c r="F65" s="94"/>
      <c r="G65" s="94"/>
      <c r="H65" s="97"/>
      <c r="I65" s="97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</row>
    <row r="66" ht="30.0" customHeight="1">
      <c r="A66" s="22"/>
      <c r="B66" s="93" t="str">
        <f>'Critères'!B65</f>
        <v>10.7</v>
      </c>
      <c r="C66" s="94" t="str">
        <f>'Critères'!C65</f>
        <v>Dans chaque page web, pour chaque élément recevant le focus, la prise de focus est-elle visible ?</v>
      </c>
      <c r="D66" s="98" t="s">
        <v>61</v>
      </c>
      <c r="E66" s="10" t="s">
        <v>302</v>
      </c>
      <c r="F66" s="88"/>
      <c r="G66" s="94"/>
      <c r="H66" s="97"/>
      <c r="I66" s="97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</row>
    <row r="67" ht="30.0" customHeight="1">
      <c r="A67" s="22"/>
      <c r="B67" s="93" t="str">
        <f>'Critères'!B66</f>
        <v>10.8</v>
      </c>
      <c r="C67" s="94" t="str">
        <f>'Critères'!C66</f>
        <v>Pour chaque page web, les contenus cachés ont-ils vocation à être ignorés par les technologies d’assistance ?</v>
      </c>
      <c r="D67" s="95" t="str">
        <f>IF('P01'!F67="O",'P01'!D67,"NT")</f>
        <v>C</v>
      </c>
      <c r="E67" s="10" t="s">
        <v>302</v>
      </c>
      <c r="F67" s="94"/>
      <c r="G67" s="94"/>
      <c r="H67" s="97"/>
      <c r="I67" s="97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</row>
    <row r="68" ht="30.0" customHeight="1">
      <c r="A68" s="22"/>
      <c r="B68" s="93" t="str">
        <f>'Critères'!B67</f>
        <v>10.9</v>
      </c>
      <c r="C68" s="94" t="str">
        <f>'Critères'!C67</f>
        <v>Dans chaque page web, l’information ne doit pas être donnée uniquement par la forme, taille ou position. Cette règle est-elle respectée ?</v>
      </c>
      <c r="D68" s="95" t="str">
        <f>IF('P01'!F68="O",'P01'!D68,"NT")</f>
        <v>NA</v>
      </c>
      <c r="E68" s="10" t="s">
        <v>302</v>
      </c>
      <c r="F68" s="94"/>
      <c r="G68" s="94"/>
      <c r="H68" s="97"/>
      <c r="I68" s="97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</row>
    <row r="69" ht="30.0" customHeight="1">
      <c r="A69" s="22"/>
      <c r="B69" s="93" t="str">
        <f>'Critères'!B68</f>
        <v>10.10</v>
      </c>
      <c r="C69" s="94" t="str">
        <f>'Critères'!C68</f>
        <v>Dans chaque page web, l’information ne doit pas être donnée par la forme, taille ou position uniquement. Cette règle est-elle implémentée de façon pertinente ?</v>
      </c>
      <c r="D69" s="95" t="str">
        <f>IF('P01'!F69="O",'P01'!D69,"NT")</f>
        <v>NA</v>
      </c>
      <c r="E69" s="10" t="s">
        <v>302</v>
      </c>
      <c r="F69" s="94"/>
      <c r="G69" s="94"/>
      <c r="H69" s="97"/>
      <c r="I69" s="97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</row>
    <row r="70" ht="30.0" customHeight="1">
      <c r="A70" s="22"/>
      <c r="B70" s="93" t="str">
        <f>'Critères'!B69</f>
        <v>10.11</v>
      </c>
      <c r="C70" s="94" t="str">
        <f>'Critères'!C69</f>
        <v>Pour chaque page web, les contenus peuvent-ils être présentés sans perte d’information ou de fonctionnalité et sans avoir recours soit à un défilement vertical pour une fenêtre ayant une hauteur de 256 px, soit à un défilement horizontal pour une fenêtre ayant une largeur de 320 px (hors cas particuliers) ?</v>
      </c>
      <c r="D70" s="95" t="str">
        <f>IF('P01'!F70="O",'P01'!D70,"NT")</f>
        <v>C</v>
      </c>
      <c r="E70" s="10" t="s">
        <v>302</v>
      </c>
      <c r="F70" s="94"/>
      <c r="G70" s="94"/>
      <c r="H70" s="97"/>
      <c r="I70" s="97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</row>
    <row r="71" ht="30.0" customHeight="1">
      <c r="A71" s="22"/>
      <c r="B71" s="93" t="str">
        <f>'Critères'!B70</f>
        <v>10.12</v>
      </c>
      <c r="C71" s="94" t="str">
        <f>'Critères'!C70</f>
        <v>Dans chaque page web, les propriétés d’espacement du texte peuvent-elles être redéfinies par l’utilisateur sans perte de contenu ou de fonctionnalité (hors cas particuliers) ?</v>
      </c>
      <c r="D71" s="95" t="str">
        <f>IF('P01'!F71="O",'P01'!D71,"NT")</f>
        <v>C</v>
      </c>
      <c r="E71" s="10" t="s">
        <v>302</v>
      </c>
      <c r="F71" s="94"/>
      <c r="G71" s="94"/>
      <c r="H71" s="97"/>
      <c r="I71" s="97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</row>
    <row r="72" ht="30.0" customHeight="1">
      <c r="A72" s="22"/>
      <c r="B72" s="93" t="str">
        <f>'Critères'!B71</f>
        <v>10.13</v>
      </c>
      <c r="C72" s="94" t="str">
        <f>'Critères'!C71</f>
        <v>Dans chaque page web, les contenus additionnels apparaissant à la prise de focus ou au survol d’un composant d’interface sont-ils contrôlables par l’utilisateur (hors cas particuliers) ?</v>
      </c>
      <c r="D72" s="95" t="str">
        <f>IF('P01'!F72="O",'P01'!D72,"NT")</f>
        <v>NA</v>
      </c>
      <c r="E72" s="10" t="s">
        <v>302</v>
      </c>
      <c r="F72" s="94"/>
      <c r="G72" s="94"/>
      <c r="H72" s="97"/>
      <c r="I72" s="97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</row>
    <row r="73" ht="30.0" customHeight="1">
      <c r="A73" s="87"/>
      <c r="B73" s="93" t="str">
        <f>'Critères'!B72</f>
        <v>10.14</v>
      </c>
      <c r="C73" s="94" t="str">
        <f>'Critères'!C72</f>
        <v>Dans chaque page web, les contenus additionnels apparaissant via les styles CSS uniquement peuvent-ils être rendus visibles au clavier et par tout dispositif de pointage ?</v>
      </c>
      <c r="D73" s="95" t="str">
        <f>IF('P01'!F73="O",'P01'!D73,"NT")</f>
        <v>NA</v>
      </c>
      <c r="E73" s="10" t="s">
        <v>302</v>
      </c>
      <c r="F73" s="94"/>
      <c r="G73" s="94"/>
      <c r="H73" s="97"/>
      <c r="I73" s="97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</row>
    <row r="74" ht="30.0" customHeight="1">
      <c r="A74" s="80" t="str">
        <f>'Critères'!$A$73</f>
        <v>FORMULAIRES</v>
      </c>
      <c r="B74" s="93" t="str">
        <f>'Critères'!B73</f>
        <v>11.1</v>
      </c>
      <c r="C74" s="94" t="str">
        <f>'Critères'!C73</f>
        <v>Chaque champ de formulaire a-t-il une étiquette ?</v>
      </c>
      <c r="D74" s="98" t="s">
        <v>65</v>
      </c>
      <c r="E74" s="10" t="s">
        <v>302</v>
      </c>
      <c r="F74" s="94"/>
      <c r="G74" s="94"/>
      <c r="H74" s="97"/>
      <c r="I74" s="97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</row>
    <row r="75" ht="30.0" customHeight="1">
      <c r="A75" s="22"/>
      <c r="B75" s="93" t="str">
        <f>'Critères'!B74</f>
        <v>11.2</v>
      </c>
      <c r="C75" s="94" t="str">
        <f>'Critères'!C74</f>
        <v>Chaque étiquette associée à un champ de formulaire est-elle pertinente (hors cas particuliers) ?</v>
      </c>
      <c r="D75" s="95" t="str">
        <f>IF('P01'!F75="O",'P01'!D75,"NT")</f>
        <v>NA</v>
      </c>
      <c r="E75" s="10" t="s">
        <v>302</v>
      </c>
      <c r="F75" s="94"/>
      <c r="G75" s="94"/>
      <c r="H75" s="97"/>
      <c r="I75" s="97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</row>
    <row r="76" ht="30.0" customHeight="1">
      <c r="A76" s="22"/>
      <c r="B76" s="93" t="str">
        <f>'Critères'!B75</f>
        <v>11.3</v>
      </c>
      <c r="C76" s="94" t="str">
        <f>'Critères'!C75</f>
        <v>Dans chaque formulaire, chaque étiquette associée à un champ de formulaire ayant la même fonction et répété plusieurs fois dans une même page ou dans un ensemble de pages est-elle cohérente ?</v>
      </c>
      <c r="D76" s="95" t="str">
        <f>IF('P01'!F76="O",'P01'!D76,"NT")</f>
        <v>NA</v>
      </c>
      <c r="E76" s="10" t="s">
        <v>302</v>
      </c>
      <c r="F76" s="94"/>
      <c r="G76" s="94"/>
      <c r="H76" s="97"/>
      <c r="I76" s="97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</row>
    <row r="77" ht="30.0" customHeight="1">
      <c r="A77" s="22"/>
      <c r="B77" s="93" t="str">
        <f>'Critères'!B76</f>
        <v>11.4</v>
      </c>
      <c r="C77" s="94" t="str">
        <f>'Critères'!C76</f>
        <v>Dans chaque formulaire, chaque étiquette de champ et son champ associé sont-ils accolés (hors cas particuliers) ?</v>
      </c>
      <c r="D77" s="95" t="str">
        <f>IF('P01'!F77="O",'P01'!D77,"NT")</f>
        <v>NA</v>
      </c>
      <c r="E77" s="10" t="s">
        <v>302</v>
      </c>
      <c r="F77" s="94"/>
      <c r="G77" s="94"/>
      <c r="H77" s="97"/>
      <c r="I77" s="97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</row>
    <row r="78" ht="30.0" customHeight="1">
      <c r="A78" s="22"/>
      <c r="B78" s="93" t="str">
        <f>'Critères'!B77</f>
        <v>11.5</v>
      </c>
      <c r="C78" s="94" t="str">
        <f>'Critères'!C77</f>
        <v>Dans chaque formulaire, les champs de même nature sont-ils regroupés, si nécessaire ?</v>
      </c>
      <c r="D78" s="95" t="str">
        <f>IF('P01'!F78="O",'P01'!D78,"NT")</f>
        <v>NA</v>
      </c>
      <c r="E78" s="10" t="s">
        <v>302</v>
      </c>
      <c r="F78" s="94"/>
      <c r="G78" s="94"/>
      <c r="H78" s="97"/>
      <c r="I78" s="97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</row>
    <row r="79" ht="30.0" customHeight="1">
      <c r="A79" s="22"/>
      <c r="B79" s="93" t="str">
        <f>'Critères'!B78</f>
        <v>11.6</v>
      </c>
      <c r="C79" s="94" t="str">
        <f>'Critères'!C78</f>
        <v>Dans chaque formulaire, chaque regroupement de champs de même nature a-t-il une légende ?</v>
      </c>
      <c r="D79" s="95" t="str">
        <f>IF('P01'!F79="O",'P01'!D79,"NT")</f>
        <v>NA</v>
      </c>
      <c r="E79" s="10" t="s">
        <v>302</v>
      </c>
      <c r="F79" s="94"/>
      <c r="G79" s="94"/>
      <c r="H79" s="97"/>
      <c r="I79" s="97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</row>
    <row r="80" ht="30.0" customHeight="1">
      <c r="A80" s="22"/>
      <c r="B80" s="93" t="str">
        <f>'Critères'!B79</f>
        <v>11.7</v>
      </c>
      <c r="C80" s="94" t="str">
        <f>'Critères'!C79</f>
        <v>Dans chaque formulaire, chaque légende associée à un regroupement de champs de même nature est-elle pertinente ?</v>
      </c>
      <c r="D80" s="95" t="str">
        <f>IF('P01'!F80="O",'P01'!D80,"NT")</f>
        <v>NA</v>
      </c>
      <c r="E80" s="10" t="s">
        <v>302</v>
      </c>
      <c r="F80" s="94"/>
      <c r="G80" s="94"/>
      <c r="H80" s="97"/>
      <c r="I80" s="97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</row>
    <row r="81" ht="30.0" customHeight="1">
      <c r="A81" s="22"/>
      <c r="B81" s="93" t="str">
        <f>'Critères'!B80</f>
        <v>11.8</v>
      </c>
      <c r="C81" s="94" t="str">
        <f>'Critères'!C80</f>
        <v>Dans chaque formulaire, les items de même nature d’une liste de choix sont-ils regroupées de manière pertinente ?</v>
      </c>
      <c r="D81" s="95" t="str">
        <f>IF('P01'!F81="O",'P01'!D81,"NT")</f>
        <v>NA</v>
      </c>
      <c r="E81" s="10" t="s">
        <v>302</v>
      </c>
      <c r="F81" s="94"/>
      <c r="G81" s="94"/>
      <c r="H81" s="97"/>
      <c r="I81" s="97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</row>
    <row r="82" ht="30.0" customHeight="1">
      <c r="A82" s="22"/>
      <c r="B82" s="93" t="str">
        <f>'Critères'!B81</f>
        <v>11.9</v>
      </c>
      <c r="C82" s="94" t="str">
        <f>'Critères'!C81</f>
        <v>Dans chaque formulaire, l’intitulé de chaque bouton est-il pertinent (hors cas particuliers) ?</v>
      </c>
      <c r="D82" s="95" t="str">
        <f>IF('P01'!F82="O",'P01'!D82,"NT")</f>
        <v>NA</v>
      </c>
      <c r="E82" s="10" t="s">
        <v>302</v>
      </c>
      <c r="F82" s="94"/>
      <c r="G82" s="94"/>
      <c r="H82" s="97"/>
      <c r="I82" s="97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</row>
    <row r="83" ht="30.0" customHeight="1">
      <c r="A83" s="22"/>
      <c r="B83" s="93" t="str">
        <f>'Critères'!B82</f>
        <v>11.10</v>
      </c>
      <c r="C83" s="94" t="str">
        <f>'Critères'!C82</f>
        <v>Dans chaque formulaire, le contrôle de saisie est-il utilisé de manière pertinente (hors cas particuliers) ?</v>
      </c>
      <c r="D83" s="95" t="str">
        <f>IF('P01'!F83="O",'P01'!D83,"NT")</f>
        <v>NA</v>
      </c>
      <c r="E83" s="10" t="s">
        <v>302</v>
      </c>
      <c r="F83" s="94"/>
      <c r="G83" s="94"/>
      <c r="H83" s="97"/>
      <c r="I83" s="97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</row>
    <row r="84" ht="30.0" customHeight="1">
      <c r="A84" s="22"/>
      <c r="B84" s="93" t="str">
        <f>'Critères'!B83</f>
        <v>11.11</v>
      </c>
      <c r="C84" s="94" t="str">
        <f>'Critères'!C83</f>
        <v>Dans chaque formulaire, le contrôle de saisie est-il accompagné, si nécessaire, de suggestions facilitant la correction des erreurs de saisie ?</v>
      </c>
      <c r="D84" s="95" t="str">
        <f>IF('P01'!F84="O",'P01'!D84,"NT")</f>
        <v>NA</v>
      </c>
      <c r="E84" s="10" t="s">
        <v>302</v>
      </c>
      <c r="F84" s="94"/>
      <c r="G84" s="94"/>
      <c r="H84" s="97"/>
      <c r="I84" s="97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</row>
    <row r="85" ht="30.0" customHeight="1">
      <c r="A85" s="22"/>
      <c r="B85" s="93" t="str">
        <f>'Critères'!B84</f>
        <v>11.12</v>
      </c>
      <c r="C85" s="94" t="str">
        <f>'Critères'!C84</f>
        <v>Pour chaque formulaire qui modifie ou supprime des données, ou qui transmet des réponses à un test ou à un examen, ou dont la validation a des conséquences financières ou juridiques, les données saisies peuvent-elles être modifiées, mises à jour ou récupérées par l’utilisateur ?</v>
      </c>
      <c r="D85" s="95" t="str">
        <f>IF('P01'!F85="O",'P01'!D85,"NT")</f>
        <v>NA</v>
      </c>
      <c r="E85" s="10" t="s">
        <v>302</v>
      </c>
      <c r="F85" s="94"/>
      <c r="G85" s="94"/>
      <c r="H85" s="97"/>
      <c r="I85" s="97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</row>
    <row r="86" ht="30.0" customHeight="1">
      <c r="A86" s="87"/>
      <c r="B86" s="93" t="str">
        <f>'Critères'!B85</f>
        <v>11.13</v>
      </c>
      <c r="C86" s="94" t="str">
        <f>'Critères'!C85</f>
        <v>La finalité d’un champ de saisie peut-elle être déduite pour faciliter le remplissage automatique des champs avec les données de l’utilisateur ?</v>
      </c>
      <c r="D86" s="95" t="str">
        <f>IF('P01'!F86="O",'P01'!D86,"NT")</f>
        <v>NA</v>
      </c>
      <c r="E86" s="10" t="s">
        <v>302</v>
      </c>
      <c r="F86" s="94"/>
      <c r="G86" s="94"/>
      <c r="H86" s="97"/>
      <c r="I86" s="97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</row>
    <row r="87" ht="30.0" customHeight="1">
      <c r="A87" s="80" t="str">
        <f>'Critères'!$A$86</f>
        <v>NAVIGATION</v>
      </c>
      <c r="B87" s="93" t="str">
        <f>'Critères'!B86</f>
        <v>12.1</v>
      </c>
      <c r="C87" s="94" t="str">
        <f>'Critères'!C86</f>
        <v>Chaque ensemble de pages dispose-t-il de deux systèmes de navigation différents, au moins (hors cas particuliers) ?</v>
      </c>
      <c r="D87" s="95" t="str">
        <f>IF('P01'!F87="O",'P01'!D87,"NT")</f>
        <v>C</v>
      </c>
      <c r="E87" s="10" t="s">
        <v>302</v>
      </c>
      <c r="F87" s="94"/>
      <c r="G87" s="94"/>
      <c r="H87" s="97"/>
      <c r="I87" s="97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</row>
    <row r="88" ht="30.0" customHeight="1">
      <c r="A88" s="22"/>
      <c r="B88" s="93" t="str">
        <f>'Critères'!B87</f>
        <v>12.2</v>
      </c>
      <c r="C88" s="94" t="str">
        <f>'Critères'!C87</f>
        <v>Dans chaque ensemble de pages, le menu et les barres de navigation sont-ils toujours à la même place (hors cas particuliers) ?</v>
      </c>
      <c r="D88" s="95" t="str">
        <f>IF('P01'!F88="O",'P01'!D88,"NT")</f>
        <v>C</v>
      </c>
      <c r="E88" s="10" t="s">
        <v>302</v>
      </c>
      <c r="F88" s="94"/>
      <c r="G88" s="94"/>
      <c r="H88" s="97"/>
      <c r="I88" s="97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</row>
    <row r="89" ht="30.0" customHeight="1">
      <c r="A89" s="22"/>
      <c r="B89" s="93" t="str">
        <f>'Critères'!B88</f>
        <v>12.3</v>
      </c>
      <c r="C89" s="94" t="str">
        <f>'Critères'!C88</f>
        <v>La page « plan du site » est-elle pertinente ?</v>
      </c>
      <c r="D89" s="95" t="str">
        <f>IF('P01'!F89="O",'P01'!D89,"NT")</f>
        <v>C</v>
      </c>
      <c r="E89" s="10" t="s">
        <v>302</v>
      </c>
      <c r="F89" s="94"/>
      <c r="G89" s="94"/>
      <c r="H89" s="97"/>
      <c r="I89" s="97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</row>
    <row r="90" ht="30.0" customHeight="1">
      <c r="A90" s="22"/>
      <c r="B90" s="93" t="str">
        <f>'Critères'!B89</f>
        <v>12.4</v>
      </c>
      <c r="C90" s="94" t="str">
        <f>'Critères'!C89</f>
        <v>Dans chaque ensemble de pages, la page « plan du site » est-elle atteignable de manière identique ?</v>
      </c>
      <c r="D90" s="95" t="str">
        <f>IF('P01'!F90="O",'P01'!D90,"NT")</f>
        <v>C</v>
      </c>
      <c r="E90" s="10" t="s">
        <v>302</v>
      </c>
      <c r="F90" s="94"/>
      <c r="G90" s="94"/>
      <c r="H90" s="97"/>
      <c r="I90" s="97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</row>
    <row r="91" ht="30.0" customHeight="1">
      <c r="A91" s="22"/>
      <c r="B91" s="93" t="str">
        <f>'Critères'!B90</f>
        <v>12.5</v>
      </c>
      <c r="C91" s="94" t="str">
        <f>'Critères'!C90</f>
        <v>Dans chaque ensemble de pages, le moteur de recherche est-il atteignable de manière identique ?</v>
      </c>
      <c r="D91" s="95" t="str">
        <f>IF('P01'!F91="O",'P01'!D91,"NT")</f>
        <v>C</v>
      </c>
      <c r="E91" s="10" t="s">
        <v>302</v>
      </c>
      <c r="F91" s="94"/>
      <c r="G91" s="94"/>
      <c r="H91" s="97"/>
      <c r="I91" s="97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</row>
    <row r="92" ht="30.0" customHeight="1">
      <c r="A92" s="22"/>
      <c r="B92" s="93" t="str">
        <f>'Critères'!B91</f>
        <v>12.6</v>
      </c>
      <c r="C92" s="94" t="str">
        <f>'Critères'!C91</f>
        <v>Les zones de regroupement de contenus présentes dans plusieurs pages web (zones d’en-tête, de navigation principale, de contenu principal, de pied de page et de moteur de recherche) peuvent-elles être atteintes ou évitées ?</v>
      </c>
      <c r="D92" s="95" t="str">
        <f>IF('P01'!F92="O",'P01'!D92,"NT")</f>
        <v>C</v>
      </c>
      <c r="E92" s="10" t="s">
        <v>302</v>
      </c>
      <c r="F92" s="94"/>
      <c r="G92" s="94"/>
      <c r="H92" s="97"/>
      <c r="I92" s="97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</row>
    <row r="93" ht="30.0" customHeight="1">
      <c r="A93" s="22"/>
      <c r="B93" s="93" t="str">
        <f>'Critères'!B92</f>
        <v>12.7</v>
      </c>
      <c r="C93" s="94" t="str">
        <f>'Critères'!C92</f>
        <v>Dans chaque page web, un lien d’évitement ou d’accès rapide à la zone de contenu principal est-il présent (hors cas particuliers) ?</v>
      </c>
      <c r="D93" s="95" t="str">
        <f>IF('P01'!F93="O",'P01'!D93,"NT")</f>
        <v>C</v>
      </c>
      <c r="E93" s="10" t="s">
        <v>302</v>
      </c>
      <c r="F93" s="94"/>
      <c r="G93" s="94"/>
      <c r="H93" s="97"/>
      <c r="I93" s="97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</row>
    <row r="94" ht="30.0" customHeight="1">
      <c r="A94" s="22"/>
      <c r="B94" s="93" t="str">
        <f>'Critères'!B93</f>
        <v>12.8</v>
      </c>
      <c r="C94" s="94" t="str">
        <f>'Critères'!C93</f>
        <v>Dans chaque page web, l’ordre de tabulation est-il cohérent ?</v>
      </c>
      <c r="D94" s="98" t="s">
        <v>61</v>
      </c>
      <c r="E94" s="10" t="s">
        <v>302</v>
      </c>
      <c r="F94" s="94"/>
      <c r="G94" s="94"/>
      <c r="H94" s="97"/>
      <c r="I94" s="97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</row>
    <row r="95" ht="30.0" customHeight="1">
      <c r="A95" s="22"/>
      <c r="B95" s="93" t="str">
        <f>'Critères'!B94</f>
        <v>12.9</v>
      </c>
      <c r="C95" s="94" t="str">
        <f>'Critères'!C94</f>
        <v>Dans chaque page web, la navigation ne doit pas contenir de piège au clavier. Cette règle est-elle respectée ?</v>
      </c>
      <c r="D95" s="95" t="str">
        <f>IF('P01'!F95="O",'P01'!D95,"NT")</f>
        <v>C</v>
      </c>
      <c r="E95" s="10" t="s">
        <v>302</v>
      </c>
      <c r="F95" s="94"/>
      <c r="G95" s="94"/>
      <c r="H95" s="97"/>
      <c r="I95" s="97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</row>
    <row r="96" ht="30.0" customHeight="1">
      <c r="A96" s="22"/>
      <c r="B96" s="93" t="str">
        <f>'Critères'!B95</f>
        <v>12.10</v>
      </c>
      <c r="C96" s="94" t="str">
        <f>'Critères'!C95</f>
        <v>Dans chaque page web, les raccourcis clavier n’utilisant qu’une seule touche (lettre minuscule ou majuscule, ponctuation, chiffre ou symbole) sont-ils contrôlables par l’utilisateur ?</v>
      </c>
      <c r="D96" s="95" t="str">
        <f>IF('P01'!F96="O",'P01'!D96,"NT")</f>
        <v>NA</v>
      </c>
      <c r="E96" s="10" t="s">
        <v>302</v>
      </c>
      <c r="F96" s="94"/>
      <c r="G96" s="94"/>
      <c r="H96" s="97"/>
      <c r="I96" s="97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</row>
    <row r="97" ht="30.0" customHeight="1">
      <c r="A97" s="87"/>
      <c r="B97" s="93" t="str">
        <f>'Critères'!B96</f>
        <v>12.11</v>
      </c>
      <c r="C97" s="94" t="str">
        <f>'Critères'!C96</f>
        <v>Dans chaque page web, les contenus additionnels apparaissant au survol, à la prise de focus ou à l’activation d’un composant d’interface sont-ils si nécessaire atteignables au clavier ?</v>
      </c>
      <c r="D97" s="95" t="str">
        <f>IF('P01'!F97="O",'P01'!D97,"NT")</f>
        <v>NA</v>
      </c>
      <c r="E97" s="10" t="s">
        <v>302</v>
      </c>
      <c r="F97" s="94"/>
      <c r="G97" s="94"/>
      <c r="H97" s="97"/>
      <c r="I97" s="97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</row>
    <row r="98" ht="30.0" customHeight="1">
      <c r="A98" s="80" t="str">
        <f>'Critères'!$A$97</f>
        <v>CONSULTATION</v>
      </c>
      <c r="B98" s="93" t="str">
        <f>'Critères'!B97</f>
        <v>13.1</v>
      </c>
      <c r="C98" s="94" t="str">
        <f>'Critères'!C97</f>
        <v>Pour chaque page web, l’utilisateur a-t-il le contrôle de chaque limite de temps modifiant le contenu (hors cas particuliers) ?</v>
      </c>
      <c r="D98" s="95" t="str">
        <f>IF('P01'!F98="O",'P01'!D98,"NT")</f>
        <v>NA</v>
      </c>
      <c r="E98" s="10" t="s">
        <v>302</v>
      </c>
      <c r="F98" s="94"/>
      <c r="G98" s="94"/>
      <c r="H98" s="97"/>
      <c r="I98" s="97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</row>
    <row r="99" ht="30.0" customHeight="1">
      <c r="A99" s="22"/>
      <c r="B99" s="93" t="str">
        <f>'Critères'!B98</f>
        <v>13.2</v>
      </c>
      <c r="C99" s="94" t="str">
        <f>'Critères'!C98</f>
        <v>Dans chaque page web, l’ouverture d’une nouvelle fenêtre ne doit pas être déclenchée sans action de l’utilisateur. Cette règle est-elle respectée ?</v>
      </c>
      <c r="D99" s="95" t="str">
        <f>IF('P01'!F99="O",'P01'!D99,"NT")</f>
        <v>C</v>
      </c>
      <c r="E99" s="10" t="s">
        <v>302</v>
      </c>
      <c r="F99" s="94"/>
      <c r="G99" s="94"/>
      <c r="H99" s="97"/>
      <c r="I99" s="97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</row>
    <row r="100" ht="30.0" customHeight="1">
      <c r="A100" s="22"/>
      <c r="B100" s="93" t="str">
        <f>'Critères'!B99</f>
        <v>13.3</v>
      </c>
      <c r="C100" s="94" t="str">
        <f>'Critères'!C99</f>
        <v>Dans chaque page web, chaque document bureautique en téléchargement possède-t-il, si nécessaire, une version accessible (hors cas particuliers) ?</v>
      </c>
      <c r="D100" s="95" t="str">
        <f>IF('P01'!F100="O",'P01'!D100,"NT")</f>
        <v>NA</v>
      </c>
      <c r="E100" s="10" t="s">
        <v>302</v>
      </c>
      <c r="F100" s="94"/>
      <c r="G100" s="94"/>
      <c r="H100" s="97"/>
      <c r="I100" s="97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</row>
    <row r="101" ht="30.0" customHeight="1">
      <c r="A101" s="22"/>
      <c r="B101" s="93" t="str">
        <f>'Critères'!B100</f>
        <v>13.4</v>
      </c>
      <c r="C101" s="94" t="str">
        <f>'Critères'!C100</f>
        <v>Pour chaque document bureautique ayant une version accessible, cette version offre-t-elle la même information ?</v>
      </c>
      <c r="D101" s="95" t="str">
        <f>IF('P01'!F101="O",'P01'!D101,"NT")</f>
        <v>NA</v>
      </c>
      <c r="E101" s="10" t="s">
        <v>302</v>
      </c>
      <c r="F101" s="94"/>
      <c r="G101" s="94"/>
      <c r="H101" s="97"/>
      <c r="I101" s="97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</row>
    <row r="102" ht="30.0" customHeight="1">
      <c r="A102" s="22"/>
      <c r="B102" s="93" t="str">
        <f>'Critères'!B101</f>
        <v>13.5</v>
      </c>
      <c r="C102" s="94" t="str">
        <f>'Critères'!C101</f>
        <v>Dans chaque page web, chaque contenu cryptique (art ASCII, émoticon, syntaxe cryptique) a-t-il une alternative ?</v>
      </c>
      <c r="D102" s="95" t="str">
        <f>IF('P01'!F102="O",'P01'!D102,"NT")</f>
        <v>NA</v>
      </c>
      <c r="E102" s="10" t="s">
        <v>302</v>
      </c>
      <c r="F102" s="94"/>
      <c r="G102" s="94"/>
      <c r="H102" s="97"/>
      <c r="I102" s="97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</row>
    <row r="103" ht="30.0" customHeight="1">
      <c r="A103" s="22"/>
      <c r="B103" s="93" t="str">
        <f>'Critères'!B102</f>
        <v>13.6</v>
      </c>
      <c r="C103" s="94" t="str">
        <f>'Critères'!C102</f>
        <v>Dans chaque page web, pour chaque contenu cryptique (art ASCII, émoticon, syntaxe cryptique) ayant une alternative, cette alternative est-elle pertinente ?</v>
      </c>
      <c r="D103" s="95" t="str">
        <f>IF('P01'!F103="O",'P01'!D103,"NT")</f>
        <v>NA</v>
      </c>
      <c r="E103" s="10" t="s">
        <v>302</v>
      </c>
      <c r="F103" s="94"/>
      <c r="G103" s="94"/>
      <c r="H103" s="97"/>
      <c r="I103" s="97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</row>
    <row r="104" ht="30.0" customHeight="1">
      <c r="A104" s="22"/>
      <c r="B104" s="93" t="str">
        <f>'Critères'!B103</f>
        <v>13.7</v>
      </c>
      <c r="C104" s="94" t="str">
        <f>'Critères'!C103</f>
        <v>Dans chaque page web, les changements brusques de luminosité ou les effets de flash sont-ils correctement utilisés ?</v>
      </c>
      <c r="D104" s="95" t="str">
        <f>IF('P01'!F104="O",'P01'!D104,"NT")</f>
        <v>NA</v>
      </c>
      <c r="E104" s="10" t="s">
        <v>302</v>
      </c>
      <c r="F104" s="94"/>
      <c r="G104" s="94"/>
      <c r="H104" s="97"/>
      <c r="I104" s="97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</row>
    <row r="105" ht="30.0" customHeight="1">
      <c r="A105" s="22"/>
      <c r="B105" s="93" t="str">
        <f>'Critères'!B104</f>
        <v>13.8</v>
      </c>
      <c r="C105" s="94" t="str">
        <f>'Critères'!C104</f>
        <v>Dans chaque page web, chaque contenu en mouvement ou clignotant est-il contrôlable par l’utilisateur ?</v>
      </c>
      <c r="D105" s="95" t="str">
        <f>IF('P01'!F105="O",'P01'!D105,"NT")</f>
        <v>NA</v>
      </c>
      <c r="E105" s="10" t="s">
        <v>302</v>
      </c>
      <c r="F105" s="94"/>
      <c r="G105" s="94"/>
      <c r="H105" s="97"/>
      <c r="I105" s="97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</row>
    <row r="106" ht="30.0" customHeight="1">
      <c r="A106" s="22"/>
      <c r="B106" s="93" t="str">
        <f>'Critères'!B105</f>
        <v>13.9</v>
      </c>
      <c r="C106" s="94" t="str">
        <f>'Critères'!C105</f>
        <v>Dans chaque page web, le contenu proposé est-il consultable quelle que soit l’orientation de l’écran (portrait ou paysage) (hors cas particuliers) ?</v>
      </c>
      <c r="D106" s="95" t="str">
        <f>IF('P01'!F106="O",'P01'!D106,"NT")</f>
        <v>C</v>
      </c>
      <c r="E106" s="10" t="s">
        <v>302</v>
      </c>
      <c r="F106" s="94"/>
      <c r="G106" s="94"/>
      <c r="H106" s="97"/>
      <c r="I106" s="97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</row>
    <row r="107" ht="30.0" customHeight="1">
      <c r="A107" s="22"/>
      <c r="B107" s="93" t="str">
        <f>'Critères'!B106</f>
        <v>13.10</v>
      </c>
      <c r="C107" s="94" t="str">
        <f>'Critères'!C106</f>
        <v>Dans chaque page web, les fonctionnalités utilisables ou disponibles au moyen d’un geste complexe peuvent-elles être également disponibles au moyen d’un geste simple (hors cas particuliers) ?</v>
      </c>
      <c r="D107" s="95" t="str">
        <f>IF('P01'!F107="O",'P01'!D107,"NT")</f>
        <v>NA</v>
      </c>
      <c r="E107" s="10" t="s">
        <v>302</v>
      </c>
      <c r="F107" s="94"/>
      <c r="G107" s="94"/>
      <c r="H107" s="97"/>
      <c r="I107" s="97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</row>
    <row r="108" ht="30.0" customHeight="1">
      <c r="A108" s="22"/>
      <c r="B108" s="93" t="str">
        <f>'Critères'!B107</f>
        <v>13.11</v>
      </c>
      <c r="C108" s="94" t="str">
        <f>'Critères'!C107</f>
        <v>Dans chaque page web, les actions déclenchées au moyen d’un dispositif de pointage sur un point unique de l’écran peuvent-elles faire l’objet d’une annulation (hors cas particuliers) ?</v>
      </c>
      <c r="D108" s="95" t="str">
        <f>IF('P01'!F108="O",'P01'!D108,"NT")</f>
        <v>C</v>
      </c>
      <c r="E108" s="10" t="s">
        <v>302</v>
      </c>
      <c r="F108" s="94"/>
      <c r="G108" s="94"/>
      <c r="H108" s="97"/>
      <c r="I108" s="97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</row>
    <row r="109" ht="30.0" customHeight="1">
      <c r="A109" s="87"/>
      <c r="B109" s="93" t="str">
        <f>'Critères'!B108</f>
        <v>13.12</v>
      </c>
      <c r="C109" s="94" t="str">
        <f>'Critères'!C108</f>
        <v>Dans chaque page web, les fonctionnalités qui impliquent un mouvement de l’appareil ou vers l’appareil peuvent-elles être satisfaites de manière alternative (hors cas particuliers) ?</v>
      </c>
      <c r="D109" s="95" t="str">
        <f>IF('P01'!F109="O",'P01'!D109,"NT")</f>
        <v>NA</v>
      </c>
      <c r="E109" s="10" t="s">
        <v>302</v>
      </c>
      <c r="F109" s="94"/>
      <c r="G109" s="94"/>
      <c r="H109" s="97"/>
      <c r="I109" s="97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</row>
    <row r="110" ht="15.75" customHeight="1">
      <c r="A110" s="4"/>
      <c r="B110" s="75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</row>
    <row r="111" ht="15.75" customHeight="1">
      <c r="A111" s="4"/>
      <c r="B111" s="75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</row>
    <row r="112" ht="15.75" customHeight="1">
      <c r="A112" s="4"/>
      <c r="B112" s="75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</row>
    <row r="113" ht="15.75" customHeight="1">
      <c r="A113" s="4"/>
      <c r="B113" s="75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</row>
    <row r="114" ht="15.75" customHeight="1">
      <c r="A114" s="4"/>
      <c r="B114" s="75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</row>
    <row r="115" ht="15.75" customHeight="1">
      <c r="A115" s="4"/>
      <c r="B115" s="75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</row>
    <row r="116" ht="15.75" customHeight="1">
      <c r="A116" s="4"/>
      <c r="B116" s="75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</row>
    <row r="117" ht="15.75" customHeight="1">
      <c r="A117" s="4"/>
      <c r="B117" s="75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</row>
    <row r="118" ht="15.75" customHeight="1">
      <c r="A118" s="4"/>
      <c r="B118" s="75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</row>
    <row r="119" ht="15.75" customHeight="1">
      <c r="A119" s="4"/>
      <c r="B119" s="75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</row>
    <row r="120" ht="15.75" customHeight="1">
      <c r="A120" s="4"/>
      <c r="B120" s="75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</row>
    <row r="121" ht="15.75" customHeight="1">
      <c r="A121" s="4"/>
      <c r="B121" s="75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</row>
    <row r="122" ht="15.75" customHeight="1">
      <c r="A122" s="4"/>
      <c r="B122" s="75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</row>
    <row r="123" ht="15.75" customHeight="1">
      <c r="A123" s="4"/>
      <c r="B123" s="75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</row>
    <row r="124" ht="15.75" customHeight="1">
      <c r="A124" s="4"/>
      <c r="B124" s="75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</row>
    <row r="125" ht="15.75" customHeight="1">
      <c r="A125" s="4"/>
      <c r="B125" s="75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</row>
    <row r="126" ht="15.75" customHeight="1">
      <c r="A126" s="4"/>
      <c r="B126" s="75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</row>
    <row r="127" ht="15.75" customHeight="1">
      <c r="A127" s="4"/>
      <c r="B127" s="75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</row>
    <row r="128" ht="15.75" customHeight="1">
      <c r="A128" s="4"/>
      <c r="B128" s="75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</row>
    <row r="129" ht="15.75" customHeight="1">
      <c r="A129" s="4"/>
      <c r="B129" s="75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</row>
    <row r="130" ht="15.75" customHeight="1">
      <c r="A130" s="4"/>
      <c r="B130" s="75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</row>
    <row r="131" ht="15.75" customHeight="1">
      <c r="A131" s="4"/>
      <c r="B131" s="75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</row>
    <row r="132" ht="15.75" customHeight="1">
      <c r="A132" s="4"/>
      <c r="B132" s="75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</row>
    <row r="133" ht="15.75" customHeight="1">
      <c r="A133" s="4"/>
      <c r="B133" s="75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</row>
    <row r="134" ht="15.75" customHeight="1">
      <c r="A134" s="4"/>
      <c r="B134" s="75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</row>
    <row r="135" ht="15.75" customHeight="1">
      <c r="A135" s="4"/>
      <c r="B135" s="75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</row>
    <row r="136" ht="15.75" customHeight="1">
      <c r="A136" s="4"/>
      <c r="B136" s="75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</row>
    <row r="137" ht="15.75" customHeight="1">
      <c r="A137" s="4"/>
      <c r="B137" s="75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</row>
    <row r="138" ht="15.75" customHeight="1">
      <c r="A138" s="4"/>
      <c r="B138" s="75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</row>
    <row r="139" ht="15.75" customHeight="1">
      <c r="A139" s="4"/>
      <c r="B139" s="75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</row>
    <row r="140" ht="15.75" customHeight="1">
      <c r="A140" s="4"/>
      <c r="B140" s="75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</row>
    <row r="141" ht="15.75" customHeight="1">
      <c r="A141" s="4"/>
      <c r="B141" s="75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</row>
    <row r="142" ht="15.75" customHeight="1">
      <c r="A142" s="4"/>
      <c r="B142" s="75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</row>
    <row r="143" ht="15.75" customHeight="1">
      <c r="A143" s="4"/>
      <c r="B143" s="75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</row>
    <row r="144" ht="15.75" customHeight="1">
      <c r="A144" s="4"/>
      <c r="B144" s="75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</row>
    <row r="145" ht="15.75" customHeight="1">
      <c r="A145" s="4"/>
      <c r="B145" s="75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</row>
    <row r="146" ht="15.75" customHeight="1">
      <c r="A146" s="4"/>
      <c r="B146" s="75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</row>
    <row r="147" ht="15.75" customHeight="1">
      <c r="A147" s="4"/>
      <c r="B147" s="75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</row>
    <row r="148" ht="15.75" customHeight="1">
      <c r="A148" s="4"/>
      <c r="B148" s="75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</row>
    <row r="149" ht="15.75" customHeight="1">
      <c r="A149" s="4"/>
      <c r="B149" s="75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</row>
    <row r="150" ht="15.75" customHeight="1">
      <c r="A150" s="4"/>
      <c r="B150" s="75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</row>
    <row r="151" ht="15.75" customHeight="1">
      <c r="A151" s="4"/>
      <c r="B151" s="75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</row>
    <row r="152" ht="15.75" customHeight="1">
      <c r="A152" s="4"/>
      <c r="B152" s="75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</row>
    <row r="153" ht="15.75" customHeight="1">
      <c r="A153" s="4"/>
      <c r="B153" s="75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</row>
    <row r="154" ht="15.75" customHeight="1">
      <c r="A154" s="4"/>
      <c r="B154" s="75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</row>
    <row r="155" ht="15.75" customHeight="1">
      <c r="A155" s="4"/>
      <c r="B155" s="75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</row>
    <row r="156" ht="15.75" customHeight="1">
      <c r="A156" s="4"/>
      <c r="B156" s="75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</row>
    <row r="157" ht="15.75" customHeight="1">
      <c r="A157" s="4"/>
      <c r="B157" s="75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</row>
    <row r="158" ht="15.75" customHeight="1">
      <c r="A158" s="4"/>
      <c r="B158" s="75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</row>
    <row r="159" ht="15.75" customHeight="1">
      <c r="A159" s="4"/>
      <c r="B159" s="75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</row>
    <row r="160" ht="15.75" customHeight="1">
      <c r="A160" s="4"/>
      <c r="B160" s="75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</row>
    <row r="161" ht="15.75" customHeight="1">
      <c r="A161" s="4"/>
      <c r="B161" s="75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</row>
    <row r="162" ht="15.75" customHeight="1">
      <c r="A162" s="4"/>
      <c r="B162" s="75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</row>
    <row r="163" ht="15.75" customHeight="1">
      <c r="A163" s="4"/>
      <c r="B163" s="75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</row>
    <row r="164" ht="15.75" customHeight="1">
      <c r="A164" s="4"/>
      <c r="B164" s="75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</row>
    <row r="165" ht="15.75" customHeight="1">
      <c r="A165" s="4"/>
      <c r="B165" s="75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</row>
    <row r="166" ht="15.75" customHeight="1">
      <c r="A166" s="4"/>
      <c r="B166" s="75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</row>
    <row r="167" ht="15.75" customHeight="1">
      <c r="A167" s="4"/>
      <c r="B167" s="75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</row>
    <row r="168" ht="15.75" customHeight="1">
      <c r="A168" s="4"/>
      <c r="B168" s="75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</row>
    <row r="169" ht="15.75" customHeight="1">
      <c r="A169" s="4"/>
      <c r="B169" s="75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</row>
    <row r="170" ht="15.75" customHeight="1">
      <c r="A170" s="4"/>
      <c r="B170" s="75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</row>
    <row r="171" ht="15.75" customHeight="1">
      <c r="A171" s="4"/>
      <c r="B171" s="75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</row>
    <row r="172" ht="15.75" customHeight="1">
      <c r="A172" s="4"/>
      <c r="B172" s="75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</row>
    <row r="173" ht="15.75" customHeight="1">
      <c r="A173" s="4"/>
      <c r="B173" s="75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</row>
    <row r="174" ht="15.75" customHeight="1">
      <c r="A174" s="4"/>
      <c r="B174" s="75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</row>
    <row r="175" ht="15.75" customHeight="1">
      <c r="A175" s="4"/>
      <c r="B175" s="75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</row>
    <row r="176" ht="15.75" customHeight="1">
      <c r="A176" s="4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</row>
    <row r="177" ht="15.75" customHeight="1">
      <c r="A177" s="4"/>
      <c r="B177" s="75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</row>
    <row r="178" ht="15.75" customHeight="1">
      <c r="A178" s="4"/>
      <c r="B178" s="75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</row>
    <row r="179" ht="15.75" customHeight="1">
      <c r="A179" s="4"/>
      <c r="B179" s="75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</row>
    <row r="180" ht="15.75" customHeight="1">
      <c r="A180" s="4"/>
      <c r="B180" s="75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</row>
    <row r="181" ht="15.75" customHeight="1">
      <c r="A181" s="4"/>
      <c r="B181" s="75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</row>
    <row r="182" ht="15.75" customHeight="1">
      <c r="A182" s="4"/>
      <c r="B182" s="75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</row>
    <row r="183" ht="15.75" customHeight="1">
      <c r="A183" s="4"/>
      <c r="B183" s="75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</row>
    <row r="184" ht="15.75" customHeight="1">
      <c r="A184" s="4"/>
      <c r="B184" s="75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</row>
    <row r="185" ht="15.75" customHeight="1">
      <c r="A185" s="4"/>
      <c r="B185" s="75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</row>
    <row r="186" ht="15.75" customHeight="1">
      <c r="A186" s="4"/>
      <c r="B186" s="75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</row>
    <row r="187" ht="15.75" customHeight="1">
      <c r="A187" s="4"/>
      <c r="B187" s="75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</row>
    <row r="188" ht="15.75" customHeight="1">
      <c r="A188" s="4"/>
      <c r="B188" s="75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</row>
    <row r="189" ht="15.75" customHeight="1">
      <c r="A189" s="4"/>
      <c r="B189" s="75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</row>
    <row r="190" ht="15.75" customHeight="1">
      <c r="A190" s="4"/>
      <c r="B190" s="75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</row>
    <row r="191" ht="15.75" customHeight="1">
      <c r="A191" s="4"/>
      <c r="B191" s="75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</row>
    <row r="192" ht="15.75" customHeight="1">
      <c r="A192" s="4"/>
      <c r="B192" s="75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</row>
    <row r="193" ht="15.75" customHeight="1">
      <c r="A193" s="4"/>
      <c r="B193" s="75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</row>
    <row r="194" ht="15.75" customHeight="1">
      <c r="A194" s="4"/>
      <c r="B194" s="75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</row>
    <row r="195" ht="15.75" customHeight="1">
      <c r="A195" s="4"/>
      <c r="B195" s="75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</row>
    <row r="196" ht="15.75" customHeight="1">
      <c r="A196" s="4"/>
      <c r="B196" s="75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</row>
    <row r="197" ht="15.75" customHeight="1">
      <c r="A197" s="4"/>
      <c r="B197" s="75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</row>
    <row r="198" ht="15.75" customHeight="1">
      <c r="A198" s="4"/>
      <c r="B198" s="75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</row>
    <row r="199" ht="15.75" customHeight="1">
      <c r="A199" s="4"/>
      <c r="B199" s="75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</row>
    <row r="200" ht="15.75" customHeight="1">
      <c r="A200" s="4"/>
      <c r="B200" s="75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</row>
    <row r="201" ht="15.75" customHeight="1">
      <c r="A201" s="4"/>
      <c r="B201" s="75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</row>
    <row r="202" ht="15.75" customHeight="1">
      <c r="A202" s="4"/>
      <c r="B202" s="75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</row>
    <row r="203" ht="15.75" customHeight="1">
      <c r="A203" s="4"/>
      <c r="B203" s="75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</row>
    <row r="204" ht="15.75" customHeight="1">
      <c r="A204" s="4"/>
      <c r="B204" s="75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</row>
    <row r="205" ht="15.75" customHeight="1">
      <c r="A205" s="4"/>
      <c r="B205" s="75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</row>
    <row r="206" ht="15.75" customHeight="1">
      <c r="A206" s="4"/>
      <c r="B206" s="75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</row>
    <row r="207" ht="15.75" customHeight="1">
      <c r="A207" s="4"/>
      <c r="B207" s="75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</row>
    <row r="208" ht="15.75" customHeight="1">
      <c r="A208" s="4"/>
      <c r="B208" s="75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</row>
    <row r="209" ht="15.75" customHeight="1">
      <c r="A209" s="4"/>
      <c r="B209" s="75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</row>
    <row r="210" ht="15.75" customHeight="1">
      <c r="A210" s="4"/>
      <c r="B210" s="75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</row>
    <row r="211" ht="15.75" customHeight="1">
      <c r="A211" s="4"/>
      <c r="B211" s="75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</row>
    <row r="212" ht="15.75" customHeight="1">
      <c r="A212" s="4"/>
      <c r="B212" s="75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</row>
    <row r="213" ht="15.75" customHeight="1">
      <c r="A213" s="4"/>
      <c r="B213" s="75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</row>
    <row r="214" ht="15.75" customHeight="1">
      <c r="A214" s="4"/>
      <c r="B214" s="75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</row>
    <row r="215" ht="15.75" customHeight="1">
      <c r="A215" s="4"/>
      <c r="B215" s="75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</row>
    <row r="216" ht="15.75" customHeight="1">
      <c r="A216" s="4"/>
      <c r="B216" s="75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</row>
    <row r="217" ht="15.75" customHeight="1">
      <c r="A217" s="4"/>
      <c r="B217" s="75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</row>
    <row r="218" ht="15.75" customHeight="1">
      <c r="A218" s="4"/>
      <c r="B218" s="75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</row>
    <row r="219" ht="15.75" customHeight="1">
      <c r="A219" s="4"/>
      <c r="B219" s="75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</row>
    <row r="220" ht="15.75" customHeight="1">
      <c r="A220" s="4"/>
      <c r="B220" s="75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</row>
    <row r="221" ht="15.75" customHeight="1">
      <c r="A221" s="4"/>
      <c r="B221" s="75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</row>
    <row r="222" ht="15.75" customHeight="1">
      <c r="A222" s="4"/>
      <c r="B222" s="75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</row>
    <row r="223" ht="15.75" customHeight="1">
      <c r="A223" s="4"/>
      <c r="B223" s="75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</row>
    <row r="224" ht="15.75" customHeight="1">
      <c r="A224" s="4"/>
      <c r="B224" s="75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</row>
    <row r="225" ht="15.75" customHeight="1">
      <c r="A225" s="4"/>
      <c r="B225" s="75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</row>
    <row r="226" ht="15.75" customHeight="1">
      <c r="A226" s="4"/>
      <c r="B226" s="75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</row>
    <row r="227" ht="15.75" customHeight="1">
      <c r="A227" s="4"/>
      <c r="B227" s="75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</row>
    <row r="228" ht="15.75" customHeight="1">
      <c r="A228" s="4"/>
      <c r="B228" s="75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</row>
    <row r="229" ht="15.75" customHeight="1">
      <c r="A229" s="4"/>
      <c r="B229" s="75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</row>
    <row r="230" ht="15.75" customHeight="1">
      <c r="A230" s="4"/>
      <c r="B230" s="75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</row>
    <row r="231" ht="15.75" customHeight="1">
      <c r="A231" s="4"/>
      <c r="B231" s="75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</row>
    <row r="232" ht="15.75" customHeight="1">
      <c r="A232" s="4"/>
      <c r="B232" s="75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</row>
    <row r="233" ht="15.75" customHeight="1">
      <c r="A233" s="4"/>
      <c r="B233" s="75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</row>
    <row r="234" ht="15.75" customHeight="1">
      <c r="A234" s="4"/>
      <c r="B234" s="75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</row>
    <row r="235" ht="15.75" customHeight="1">
      <c r="A235" s="4"/>
      <c r="B235" s="75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</row>
    <row r="236" ht="15.75" customHeight="1">
      <c r="A236" s="4"/>
      <c r="B236" s="75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</row>
    <row r="237" ht="15.75" customHeight="1">
      <c r="A237" s="4"/>
      <c r="B237" s="75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</row>
    <row r="238" ht="15.75" customHeight="1">
      <c r="A238" s="4"/>
      <c r="B238" s="75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</row>
    <row r="239" ht="15.75" customHeight="1">
      <c r="A239" s="4"/>
      <c r="B239" s="75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</row>
    <row r="240" ht="15.75" customHeight="1">
      <c r="A240" s="4"/>
      <c r="B240" s="75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</row>
    <row r="241" ht="15.75" customHeight="1">
      <c r="A241" s="4"/>
      <c r="B241" s="75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</row>
    <row r="242" ht="15.75" customHeight="1">
      <c r="A242" s="4"/>
      <c r="B242" s="75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</row>
    <row r="243" ht="15.75" customHeight="1">
      <c r="A243" s="4"/>
      <c r="B243" s="75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</row>
    <row r="244" ht="15.75" customHeight="1">
      <c r="A244" s="4"/>
      <c r="B244" s="75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</row>
    <row r="245" ht="15.75" customHeight="1">
      <c r="A245" s="4"/>
      <c r="B245" s="75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</row>
    <row r="246" ht="15.75" customHeight="1">
      <c r="A246" s="4"/>
      <c r="B246" s="75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</row>
    <row r="247" ht="15.75" customHeight="1">
      <c r="A247" s="4"/>
      <c r="B247" s="75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</row>
    <row r="248" ht="15.75" customHeight="1">
      <c r="A248" s="4"/>
      <c r="B248" s="75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</row>
    <row r="249" ht="15.75" customHeight="1">
      <c r="A249" s="4"/>
      <c r="B249" s="75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</row>
    <row r="250" ht="15.75" customHeight="1">
      <c r="A250" s="4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</row>
    <row r="251" ht="15.75" customHeight="1">
      <c r="A251" s="4"/>
      <c r="B251" s="75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</row>
    <row r="252" ht="15.75" customHeight="1">
      <c r="A252" s="4"/>
      <c r="B252" s="75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</row>
    <row r="253" ht="15.75" customHeight="1">
      <c r="A253" s="4"/>
      <c r="B253" s="75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</row>
    <row r="254" ht="15.75" customHeight="1">
      <c r="A254" s="4"/>
      <c r="B254" s="75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</row>
    <row r="255" ht="15.75" customHeight="1">
      <c r="A255" s="4"/>
      <c r="B255" s="75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</row>
    <row r="256" ht="15.75" customHeight="1">
      <c r="A256" s="4"/>
      <c r="B256" s="75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</row>
    <row r="257" ht="15.75" customHeight="1">
      <c r="A257" s="4"/>
      <c r="B257" s="75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</row>
    <row r="258" ht="15.75" customHeight="1">
      <c r="A258" s="4"/>
      <c r="B258" s="75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</row>
    <row r="259" ht="15.75" customHeight="1">
      <c r="A259" s="4"/>
      <c r="B259" s="75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</row>
    <row r="260" ht="15.75" customHeight="1">
      <c r="A260" s="4"/>
      <c r="B260" s="75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</row>
    <row r="261" ht="15.75" customHeight="1">
      <c r="A261" s="4"/>
      <c r="B261" s="75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</row>
    <row r="262" ht="15.75" customHeight="1">
      <c r="A262" s="4"/>
      <c r="B262" s="75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</row>
    <row r="263" ht="15.75" customHeight="1">
      <c r="A263" s="4"/>
      <c r="B263" s="75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</row>
    <row r="264" ht="15.75" customHeight="1">
      <c r="A264" s="4"/>
      <c r="B264" s="75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</row>
    <row r="265" ht="15.75" customHeight="1">
      <c r="A265" s="4"/>
      <c r="B265" s="75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</row>
    <row r="266" ht="15.75" customHeight="1">
      <c r="A266" s="4"/>
      <c r="B266" s="75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</row>
    <row r="267" ht="15.75" customHeight="1">
      <c r="A267" s="4"/>
      <c r="B267" s="75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</row>
    <row r="268" ht="15.75" customHeight="1">
      <c r="A268" s="4"/>
      <c r="B268" s="75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</row>
    <row r="269" ht="15.75" customHeight="1">
      <c r="A269" s="4"/>
      <c r="B269" s="75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</row>
    <row r="270" ht="15.75" customHeight="1">
      <c r="A270" s="4"/>
      <c r="B270" s="75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</row>
    <row r="271" ht="15.75" customHeight="1">
      <c r="A271" s="4"/>
      <c r="B271" s="75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</row>
    <row r="272" ht="15.75" customHeight="1">
      <c r="A272" s="4"/>
      <c r="B272" s="75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</row>
    <row r="273" ht="15.75" customHeight="1">
      <c r="A273" s="4"/>
      <c r="B273" s="75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</row>
    <row r="274" ht="15.75" customHeight="1">
      <c r="A274" s="4"/>
      <c r="B274" s="75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</row>
    <row r="275" ht="15.75" customHeight="1">
      <c r="A275" s="4"/>
      <c r="B275" s="75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</row>
    <row r="276" ht="15.75" customHeight="1">
      <c r="A276" s="4"/>
      <c r="B276" s="75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</row>
    <row r="277" ht="15.75" customHeight="1">
      <c r="A277" s="4"/>
      <c r="B277" s="75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</row>
    <row r="278" ht="15.75" customHeight="1">
      <c r="A278" s="4"/>
      <c r="B278" s="75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</row>
    <row r="279" ht="15.75" customHeight="1">
      <c r="A279" s="4"/>
      <c r="B279" s="75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</row>
    <row r="280" ht="15.75" customHeight="1">
      <c r="A280" s="4"/>
      <c r="B280" s="75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</row>
    <row r="281" ht="15.75" customHeight="1">
      <c r="A281" s="4"/>
      <c r="B281" s="75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</row>
    <row r="282" ht="15.75" customHeight="1">
      <c r="A282" s="4"/>
      <c r="B282" s="75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</row>
    <row r="283" ht="15.75" customHeight="1">
      <c r="A283" s="4"/>
      <c r="B283" s="75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</row>
    <row r="284" ht="15.75" customHeight="1">
      <c r="A284" s="4"/>
      <c r="B284" s="75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</row>
    <row r="285" ht="15.75" customHeight="1">
      <c r="A285" s="4"/>
      <c r="B285" s="75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</row>
    <row r="286" ht="15.75" customHeight="1">
      <c r="A286" s="4"/>
      <c r="B286" s="75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</row>
    <row r="287" ht="15.75" customHeight="1">
      <c r="A287" s="4"/>
      <c r="B287" s="75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</row>
    <row r="288" ht="15.75" customHeight="1">
      <c r="A288" s="4"/>
      <c r="B288" s="75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</row>
    <row r="289" ht="15.75" customHeight="1">
      <c r="A289" s="4"/>
      <c r="B289" s="75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</row>
    <row r="290" ht="15.75" customHeight="1">
      <c r="A290" s="4"/>
      <c r="B290" s="75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</row>
    <row r="291" ht="15.75" customHeight="1">
      <c r="A291" s="4"/>
      <c r="B291" s="75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</row>
    <row r="292" ht="15.75" customHeight="1">
      <c r="A292" s="4"/>
      <c r="B292" s="75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</row>
    <row r="293" ht="15.75" customHeight="1">
      <c r="A293" s="4"/>
      <c r="B293" s="75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</row>
    <row r="294" ht="15.75" customHeight="1">
      <c r="A294" s="4"/>
      <c r="B294" s="75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</row>
    <row r="295" ht="15.75" customHeight="1">
      <c r="A295" s="4"/>
      <c r="B295" s="75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</row>
    <row r="296" ht="15.75" customHeight="1">
      <c r="A296" s="4"/>
      <c r="B296" s="75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</row>
    <row r="297" ht="15.75" customHeight="1">
      <c r="A297" s="4"/>
      <c r="B297" s="75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</row>
    <row r="298" ht="15.75" customHeight="1">
      <c r="A298" s="4"/>
      <c r="B298" s="75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</row>
    <row r="299" ht="15.75" customHeight="1">
      <c r="A299" s="4"/>
      <c r="B299" s="75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</row>
    <row r="300" ht="15.75" customHeight="1">
      <c r="A300" s="4"/>
      <c r="B300" s="75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</row>
    <row r="301" ht="15.75" customHeight="1">
      <c r="A301" s="4"/>
      <c r="B301" s="75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</row>
    <row r="302" ht="15.75" customHeight="1">
      <c r="A302" s="4"/>
      <c r="B302" s="75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</row>
    <row r="303" ht="15.75" customHeight="1">
      <c r="A303" s="4"/>
      <c r="B303" s="75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</row>
    <row r="304" ht="15.75" customHeight="1">
      <c r="A304" s="4"/>
      <c r="B304" s="75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</row>
    <row r="305" ht="15.75" customHeight="1">
      <c r="A305" s="4"/>
      <c r="B305" s="75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</row>
    <row r="306" ht="15.75" customHeight="1">
      <c r="A306" s="4"/>
      <c r="B306" s="75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</row>
    <row r="307" ht="15.75" customHeight="1">
      <c r="A307" s="4"/>
      <c r="B307" s="75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</row>
    <row r="308" ht="15.75" customHeight="1">
      <c r="A308" s="4"/>
      <c r="B308" s="75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</row>
    <row r="309" ht="15.75" customHeight="1">
      <c r="A309" s="4"/>
      <c r="B309" s="75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</row>
    <row r="310" ht="15.75" customHeight="1">
      <c r="A310" s="4"/>
      <c r="B310" s="75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</row>
    <row r="311" ht="15.75" customHeight="1">
      <c r="A311" s="4"/>
      <c r="B311" s="75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</row>
    <row r="312" ht="15.75" customHeight="1">
      <c r="A312" s="4"/>
      <c r="B312" s="75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</row>
    <row r="313" ht="15.75" customHeight="1">
      <c r="A313" s="4"/>
      <c r="B313" s="75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</row>
    <row r="314" ht="15.75" customHeight="1">
      <c r="A314" s="4"/>
      <c r="B314" s="75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</row>
    <row r="315" ht="15.75" customHeight="1">
      <c r="A315" s="4"/>
      <c r="B315" s="75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</row>
    <row r="316" ht="15.75" customHeight="1">
      <c r="A316" s="4"/>
      <c r="B316" s="75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</row>
    <row r="317" ht="15.75" customHeight="1">
      <c r="A317" s="4"/>
      <c r="B317" s="75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</row>
    <row r="318" ht="15.75" customHeight="1">
      <c r="A318" s="4"/>
      <c r="B318" s="75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</row>
    <row r="319" ht="15.75" customHeight="1">
      <c r="A319" s="4"/>
      <c r="B319" s="75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</row>
    <row r="320" ht="15.75" customHeight="1">
      <c r="A320" s="4"/>
      <c r="B320" s="75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</row>
    <row r="321" ht="15.75" customHeight="1">
      <c r="A321" s="4"/>
      <c r="B321" s="75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</row>
    <row r="322" ht="15.75" customHeight="1">
      <c r="A322" s="4"/>
      <c r="B322" s="75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</row>
    <row r="323" ht="15.75" customHeight="1">
      <c r="A323" s="4"/>
      <c r="B323" s="75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</row>
    <row r="324" ht="15.75" customHeight="1">
      <c r="A324" s="4"/>
      <c r="B324" s="75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</row>
    <row r="325" ht="15.75" customHeight="1">
      <c r="A325" s="4"/>
      <c r="B325" s="75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</row>
    <row r="326" ht="15.75" customHeight="1">
      <c r="A326" s="4"/>
      <c r="B326" s="75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</row>
    <row r="327" ht="15.75" customHeight="1">
      <c r="A327" s="4"/>
      <c r="B327" s="75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</row>
    <row r="328" ht="15.75" customHeight="1">
      <c r="A328" s="4"/>
      <c r="B328" s="75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</row>
    <row r="329" ht="15.75" customHeight="1">
      <c r="A329" s="4"/>
      <c r="B329" s="75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</row>
    <row r="330" ht="15.75" customHeight="1">
      <c r="A330" s="4"/>
      <c r="B330" s="75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</row>
    <row r="331" ht="15.75" customHeight="1">
      <c r="A331" s="4"/>
      <c r="B331" s="75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</row>
    <row r="332" ht="15.75" customHeight="1">
      <c r="A332" s="4"/>
      <c r="B332" s="75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</row>
    <row r="333" ht="15.75" customHeight="1">
      <c r="A333" s="4"/>
      <c r="B333" s="75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</row>
    <row r="334" ht="15.75" customHeight="1">
      <c r="A334" s="4"/>
      <c r="B334" s="75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</row>
    <row r="335" ht="15.75" customHeight="1">
      <c r="A335" s="4"/>
      <c r="B335" s="75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</row>
    <row r="336" ht="15.75" customHeight="1">
      <c r="A336" s="4"/>
      <c r="B336" s="75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</row>
    <row r="337" ht="15.75" customHeight="1">
      <c r="A337" s="4"/>
      <c r="B337" s="75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</row>
    <row r="338" ht="15.75" customHeight="1">
      <c r="A338" s="4"/>
      <c r="B338" s="75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</row>
    <row r="339" ht="15.75" customHeight="1">
      <c r="A339" s="4"/>
      <c r="B339" s="75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</row>
    <row r="340" ht="15.75" customHeight="1">
      <c r="A340" s="4"/>
      <c r="B340" s="75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</row>
    <row r="341" ht="15.75" customHeight="1">
      <c r="A341" s="4"/>
      <c r="B341" s="75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</row>
    <row r="342" ht="15.75" customHeight="1">
      <c r="A342" s="4"/>
      <c r="B342" s="75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</row>
    <row r="343" ht="15.75" customHeight="1">
      <c r="A343" s="4"/>
      <c r="B343" s="75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</row>
    <row r="344" ht="15.75" customHeight="1">
      <c r="A344" s="4"/>
      <c r="B344" s="75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</row>
    <row r="345" ht="15.75" customHeight="1">
      <c r="A345" s="4"/>
      <c r="B345" s="75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</row>
    <row r="346" ht="15.75" customHeight="1">
      <c r="A346" s="4"/>
      <c r="B346" s="75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</row>
    <row r="347" ht="15.75" customHeight="1">
      <c r="A347" s="4"/>
      <c r="B347" s="75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</row>
    <row r="348" ht="15.75" customHeight="1">
      <c r="A348" s="4"/>
      <c r="B348" s="75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</row>
    <row r="349" ht="15.75" customHeight="1">
      <c r="A349" s="4"/>
      <c r="B349" s="75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</row>
    <row r="350" ht="15.75" customHeight="1">
      <c r="A350" s="4"/>
      <c r="B350" s="75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</row>
    <row r="351" ht="15.75" customHeight="1">
      <c r="A351" s="4"/>
      <c r="B351" s="75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</row>
    <row r="352" ht="15.75" customHeight="1">
      <c r="A352" s="4"/>
      <c r="B352" s="75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</row>
    <row r="353" ht="15.75" customHeight="1">
      <c r="A353" s="4"/>
      <c r="B353" s="75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</row>
    <row r="354" ht="15.75" customHeight="1">
      <c r="A354" s="4"/>
      <c r="B354" s="75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</row>
    <row r="355" ht="15.75" customHeight="1">
      <c r="A355" s="4"/>
      <c r="B355" s="75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</row>
    <row r="356" ht="15.75" customHeight="1">
      <c r="A356" s="4"/>
      <c r="B356" s="75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</row>
    <row r="357" ht="15.75" customHeight="1">
      <c r="A357" s="4"/>
      <c r="B357" s="75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</row>
    <row r="358" ht="15.75" customHeight="1">
      <c r="A358" s="4"/>
      <c r="B358" s="75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</row>
    <row r="359" ht="15.75" customHeight="1">
      <c r="A359" s="4"/>
      <c r="B359" s="75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</row>
    <row r="360" ht="15.75" customHeight="1">
      <c r="A360" s="4"/>
      <c r="B360" s="75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</row>
    <row r="361" ht="15.75" customHeight="1">
      <c r="A361" s="4"/>
      <c r="B361" s="75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</row>
    <row r="362" ht="15.75" customHeight="1">
      <c r="A362" s="4"/>
      <c r="B362" s="75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</row>
    <row r="363" ht="15.75" customHeight="1">
      <c r="A363" s="4"/>
      <c r="B363" s="75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</row>
    <row r="364" ht="15.75" customHeight="1">
      <c r="A364" s="4"/>
      <c r="B364" s="75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</row>
    <row r="365" ht="15.75" customHeight="1">
      <c r="A365" s="4"/>
      <c r="B365" s="75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</row>
    <row r="366" ht="15.75" customHeight="1">
      <c r="A366" s="4"/>
      <c r="B366" s="75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</row>
    <row r="367" ht="15.75" customHeight="1">
      <c r="A367" s="4"/>
      <c r="B367" s="75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</row>
    <row r="368" ht="15.75" customHeight="1">
      <c r="A368" s="4"/>
      <c r="B368" s="75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</row>
    <row r="369" ht="15.75" customHeight="1">
      <c r="A369" s="4"/>
      <c r="B369" s="75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</row>
    <row r="370" ht="15.75" customHeight="1">
      <c r="A370" s="4"/>
      <c r="B370" s="75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</row>
    <row r="371" ht="15.75" customHeight="1">
      <c r="A371" s="4"/>
      <c r="B371" s="75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</row>
    <row r="372" ht="15.75" customHeight="1">
      <c r="A372" s="4"/>
      <c r="B372" s="75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</row>
    <row r="373" ht="15.75" customHeight="1">
      <c r="A373" s="4"/>
      <c r="B373" s="75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</row>
    <row r="374" ht="15.75" customHeight="1">
      <c r="A374" s="4"/>
      <c r="B374" s="75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</row>
    <row r="375" ht="15.75" customHeight="1">
      <c r="A375" s="4"/>
      <c r="B375" s="75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</row>
    <row r="376" ht="15.75" customHeight="1">
      <c r="A376" s="4"/>
      <c r="B376" s="75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</row>
    <row r="377" ht="15.75" customHeight="1">
      <c r="A377" s="4"/>
      <c r="B377" s="75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</row>
    <row r="378" ht="15.75" customHeight="1">
      <c r="A378" s="4"/>
      <c r="B378" s="75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</row>
    <row r="379" ht="15.75" customHeight="1">
      <c r="A379" s="4"/>
      <c r="B379" s="75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</row>
    <row r="380" ht="15.75" customHeight="1">
      <c r="A380" s="4"/>
      <c r="B380" s="75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</row>
    <row r="381" ht="15.75" customHeight="1">
      <c r="A381" s="4"/>
      <c r="B381" s="75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</row>
    <row r="382" ht="15.75" customHeight="1">
      <c r="A382" s="4"/>
      <c r="B382" s="75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</row>
    <row r="383" ht="15.75" customHeight="1">
      <c r="A383" s="4"/>
      <c r="B383" s="75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</row>
    <row r="384" ht="15.75" customHeight="1">
      <c r="A384" s="4"/>
      <c r="B384" s="75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</row>
    <row r="385" ht="15.75" customHeight="1">
      <c r="A385" s="4"/>
      <c r="B385" s="75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</row>
    <row r="386" ht="15.75" customHeight="1">
      <c r="A386" s="4"/>
      <c r="B386" s="75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</row>
    <row r="387" ht="15.75" customHeight="1">
      <c r="A387" s="4"/>
      <c r="B387" s="75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</row>
    <row r="388" ht="15.75" customHeight="1">
      <c r="A388" s="4"/>
      <c r="B388" s="75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</row>
    <row r="389" ht="15.75" customHeight="1">
      <c r="A389" s="4"/>
      <c r="B389" s="75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</row>
    <row r="390" ht="15.75" customHeight="1">
      <c r="A390" s="4"/>
      <c r="B390" s="75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</row>
    <row r="391" ht="15.75" customHeight="1">
      <c r="A391" s="4"/>
      <c r="B391" s="75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</row>
    <row r="392" ht="15.75" customHeight="1">
      <c r="A392" s="4"/>
      <c r="B392" s="75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</row>
    <row r="393" ht="15.75" customHeight="1">
      <c r="A393" s="4"/>
      <c r="B393" s="75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</row>
    <row r="394" ht="15.75" customHeight="1">
      <c r="A394" s="4"/>
      <c r="B394" s="75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</row>
    <row r="395" ht="15.75" customHeight="1">
      <c r="A395" s="4"/>
      <c r="B395" s="75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</row>
    <row r="396" ht="15.75" customHeight="1">
      <c r="A396" s="4"/>
      <c r="B396" s="75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</row>
    <row r="397" ht="15.75" customHeight="1">
      <c r="A397" s="4"/>
      <c r="B397" s="75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</row>
    <row r="398" ht="15.75" customHeight="1">
      <c r="A398" s="4"/>
      <c r="B398" s="75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</row>
    <row r="399" ht="15.75" customHeight="1">
      <c r="A399" s="4"/>
      <c r="B399" s="75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</row>
    <row r="400" ht="15.75" customHeight="1">
      <c r="A400" s="4"/>
      <c r="B400" s="75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</row>
    <row r="401" ht="15.75" customHeight="1">
      <c r="A401" s="4"/>
      <c r="B401" s="75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</row>
    <row r="402" ht="15.75" customHeight="1">
      <c r="A402" s="4"/>
      <c r="B402" s="75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</row>
    <row r="403" ht="15.75" customHeight="1">
      <c r="A403" s="4"/>
      <c r="B403" s="75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</row>
    <row r="404" ht="15.75" customHeight="1">
      <c r="A404" s="4"/>
      <c r="B404" s="75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</row>
    <row r="405" ht="15.75" customHeight="1">
      <c r="A405" s="4"/>
      <c r="B405" s="75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</row>
    <row r="406" ht="15.75" customHeight="1">
      <c r="A406" s="4"/>
      <c r="B406" s="75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</row>
    <row r="407" ht="15.75" customHeight="1">
      <c r="A407" s="4"/>
      <c r="B407" s="75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</row>
    <row r="408" ht="15.75" customHeight="1">
      <c r="A408" s="4"/>
      <c r="B408" s="75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</row>
    <row r="409" ht="15.75" customHeight="1">
      <c r="A409" s="4"/>
      <c r="B409" s="75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</row>
    <row r="410" ht="15.75" customHeight="1">
      <c r="A410" s="4"/>
      <c r="B410" s="75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</row>
    <row r="411" ht="15.75" customHeight="1">
      <c r="A411" s="4"/>
      <c r="B411" s="75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</row>
    <row r="412" ht="15.75" customHeight="1">
      <c r="A412" s="4"/>
      <c r="B412" s="75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</row>
    <row r="413" ht="15.75" customHeight="1">
      <c r="A413" s="4"/>
      <c r="B413" s="75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</row>
    <row r="414" ht="15.75" customHeight="1">
      <c r="A414" s="4"/>
      <c r="B414" s="75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</row>
    <row r="415" ht="15.75" customHeight="1">
      <c r="A415" s="4"/>
      <c r="B415" s="75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</row>
    <row r="416" ht="15.75" customHeight="1">
      <c r="A416" s="4"/>
      <c r="B416" s="75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</row>
    <row r="417" ht="15.75" customHeight="1">
      <c r="A417" s="4"/>
      <c r="B417" s="75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</row>
    <row r="418" ht="15.75" customHeight="1">
      <c r="A418" s="4"/>
      <c r="B418" s="75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</row>
    <row r="419" ht="15.75" customHeight="1">
      <c r="A419" s="4"/>
      <c r="B419" s="75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</row>
    <row r="420" ht="15.75" customHeight="1">
      <c r="A420" s="4"/>
      <c r="B420" s="75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</row>
    <row r="421" ht="15.75" customHeight="1">
      <c r="A421" s="4"/>
      <c r="B421" s="75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</row>
    <row r="422" ht="15.75" customHeight="1">
      <c r="A422" s="4"/>
      <c r="B422" s="75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</row>
    <row r="423" ht="15.75" customHeight="1">
      <c r="A423" s="4"/>
      <c r="B423" s="75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</row>
    <row r="424" ht="15.75" customHeight="1">
      <c r="A424" s="4"/>
      <c r="B424" s="75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</row>
    <row r="425" ht="15.75" customHeight="1">
      <c r="A425" s="4"/>
      <c r="B425" s="75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</row>
    <row r="426" ht="15.75" customHeight="1">
      <c r="A426" s="4"/>
      <c r="B426" s="75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</row>
    <row r="427" ht="15.75" customHeight="1">
      <c r="A427" s="4"/>
      <c r="B427" s="75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</row>
    <row r="428" ht="15.75" customHeight="1">
      <c r="A428" s="4"/>
      <c r="B428" s="75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</row>
    <row r="429" ht="15.75" customHeight="1">
      <c r="A429" s="4"/>
      <c r="B429" s="75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</row>
    <row r="430" ht="15.75" customHeight="1">
      <c r="A430" s="4"/>
      <c r="B430" s="75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</row>
    <row r="431" ht="15.75" customHeight="1">
      <c r="A431" s="4"/>
      <c r="B431" s="75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</row>
    <row r="432" ht="15.75" customHeight="1">
      <c r="A432" s="4"/>
      <c r="B432" s="75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</row>
    <row r="433" ht="15.75" customHeight="1">
      <c r="A433" s="4"/>
      <c r="B433" s="75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</row>
    <row r="434" ht="15.75" customHeight="1">
      <c r="A434" s="4"/>
      <c r="B434" s="75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</row>
    <row r="435" ht="15.75" customHeight="1">
      <c r="A435" s="4"/>
      <c r="B435" s="75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</row>
    <row r="436" ht="15.75" customHeight="1">
      <c r="A436" s="4"/>
      <c r="B436" s="75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</row>
    <row r="437" ht="15.75" customHeight="1">
      <c r="A437" s="4"/>
      <c r="B437" s="75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</row>
    <row r="438" ht="15.75" customHeight="1">
      <c r="A438" s="4"/>
      <c r="B438" s="75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</row>
    <row r="439" ht="15.75" customHeight="1">
      <c r="A439" s="4"/>
      <c r="B439" s="75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</row>
    <row r="440" ht="15.75" customHeight="1">
      <c r="A440" s="4"/>
      <c r="B440" s="75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</row>
    <row r="441" ht="15.75" customHeight="1">
      <c r="A441" s="4"/>
      <c r="B441" s="75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</row>
    <row r="442" ht="15.75" customHeight="1">
      <c r="A442" s="4"/>
      <c r="B442" s="75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</row>
    <row r="443" ht="15.75" customHeight="1">
      <c r="A443" s="4"/>
      <c r="B443" s="75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</row>
    <row r="444" ht="15.75" customHeight="1">
      <c r="A444" s="4"/>
      <c r="B444" s="75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</row>
    <row r="445" ht="15.75" customHeight="1">
      <c r="A445" s="4"/>
      <c r="B445" s="75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</row>
    <row r="446" ht="15.75" customHeight="1">
      <c r="A446" s="4"/>
      <c r="B446" s="75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</row>
    <row r="447" ht="15.75" customHeight="1">
      <c r="A447" s="4"/>
      <c r="B447" s="75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</row>
    <row r="448" ht="15.75" customHeight="1">
      <c r="A448" s="4"/>
      <c r="B448" s="75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</row>
    <row r="449" ht="15.75" customHeight="1">
      <c r="A449" s="4"/>
      <c r="B449" s="75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</row>
    <row r="450" ht="15.75" customHeight="1">
      <c r="A450" s="4"/>
      <c r="B450" s="75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</row>
    <row r="451" ht="15.75" customHeight="1">
      <c r="A451" s="4"/>
      <c r="B451" s="75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</row>
    <row r="452" ht="15.75" customHeight="1">
      <c r="A452" s="4"/>
      <c r="B452" s="75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</row>
    <row r="453" ht="15.75" customHeight="1">
      <c r="A453" s="4"/>
      <c r="B453" s="75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</row>
    <row r="454" ht="15.75" customHeight="1">
      <c r="A454" s="4"/>
      <c r="B454" s="75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</row>
    <row r="455" ht="15.75" customHeight="1">
      <c r="A455" s="4"/>
      <c r="B455" s="75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</row>
    <row r="456" ht="15.75" customHeight="1">
      <c r="A456" s="4"/>
      <c r="B456" s="75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</row>
    <row r="457" ht="15.75" customHeight="1">
      <c r="A457" s="4"/>
      <c r="B457" s="75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</row>
    <row r="458" ht="15.75" customHeight="1">
      <c r="A458" s="4"/>
      <c r="B458" s="75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</row>
    <row r="459" ht="15.75" customHeight="1">
      <c r="A459" s="4"/>
      <c r="B459" s="75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</row>
    <row r="460" ht="15.75" customHeight="1">
      <c r="A460" s="4"/>
      <c r="B460" s="75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</row>
    <row r="461" ht="15.75" customHeight="1">
      <c r="A461" s="4"/>
      <c r="B461" s="75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</row>
    <row r="462" ht="15.75" customHeight="1">
      <c r="A462" s="4"/>
      <c r="B462" s="75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</row>
    <row r="463" ht="15.75" customHeight="1">
      <c r="A463" s="4"/>
      <c r="B463" s="75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</row>
    <row r="464" ht="15.75" customHeight="1">
      <c r="A464" s="4"/>
      <c r="B464" s="75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</row>
    <row r="465" ht="15.75" customHeight="1">
      <c r="A465" s="4"/>
      <c r="B465" s="75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</row>
    <row r="466" ht="15.75" customHeight="1">
      <c r="A466" s="4"/>
      <c r="B466" s="75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</row>
    <row r="467" ht="15.75" customHeight="1">
      <c r="A467" s="4"/>
      <c r="B467" s="75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</row>
    <row r="468" ht="15.75" customHeight="1">
      <c r="A468" s="4"/>
      <c r="B468" s="75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</row>
    <row r="469" ht="15.75" customHeight="1">
      <c r="A469" s="4"/>
      <c r="B469" s="75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</row>
    <row r="470" ht="15.75" customHeight="1">
      <c r="A470" s="4"/>
      <c r="B470" s="75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</row>
    <row r="471" ht="15.75" customHeight="1">
      <c r="A471" s="4"/>
      <c r="B471" s="75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</row>
    <row r="472" ht="15.75" customHeight="1">
      <c r="A472" s="4"/>
      <c r="B472" s="75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</row>
    <row r="473" ht="15.75" customHeight="1">
      <c r="A473" s="4"/>
      <c r="B473" s="75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</row>
    <row r="474" ht="15.75" customHeight="1">
      <c r="A474" s="4"/>
      <c r="B474" s="75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</row>
    <row r="475" ht="15.75" customHeight="1">
      <c r="A475" s="4"/>
      <c r="B475" s="75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</row>
    <row r="476" ht="15.75" customHeight="1">
      <c r="A476" s="4"/>
      <c r="B476" s="75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</row>
    <row r="477" ht="15.75" customHeight="1">
      <c r="A477" s="4"/>
      <c r="B477" s="75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</row>
    <row r="478" ht="15.75" customHeight="1">
      <c r="A478" s="4"/>
      <c r="B478" s="75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</row>
    <row r="479" ht="15.75" customHeight="1">
      <c r="A479" s="4"/>
      <c r="B479" s="75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</row>
    <row r="480" ht="15.75" customHeight="1">
      <c r="A480" s="4"/>
      <c r="B480" s="75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</row>
    <row r="481" ht="15.75" customHeight="1">
      <c r="A481" s="4"/>
      <c r="B481" s="75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</row>
    <row r="482" ht="15.75" customHeight="1">
      <c r="A482" s="4"/>
      <c r="B482" s="75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</row>
    <row r="483" ht="15.75" customHeight="1">
      <c r="A483" s="4"/>
      <c r="B483" s="75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</row>
    <row r="484" ht="15.75" customHeight="1">
      <c r="A484" s="4"/>
      <c r="B484" s="75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</row>
    <row r="485" ht="15.75" customHeight="1">
      <c r="A485" s="4"/>
      <c r="B485" s="75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</row>
    <row r="486" ht="15.75" customHeight="1">
      <c r="A486" s="4"/>
      <c r="B486" s="75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</row>
    <row r="487" ht="15.75" customHeight="1">
      <c r="A487" s="4"/>
      <c r="B487" s="75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</row>
    <row r="488" ht="15.75" customHeight="1">
      <c r="A488" s="4"/>
      <c r="B488" s="75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</row>
    <row r="489" ht="15.75" customHeight="1">
      <c r="A489" s="4"/>
      <c r="B489" s="75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</row>
    <row r="490" ht="15.75" customHeight="1">
      <c r="A490" s="4"/>
      <c r="B490" s="75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</row>
    <row r="491" ht="15.75" customHeight="1">
      <c r="A491" s="4"/>
      <c r="B491" s="75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</row>
    <row r="492" ht="15.75" customHeight="1">
      <c r="A492" s="4"/>
      <c r="B492" s="75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</row>
    <row r="493" ht="15.75" customHeight="1">
      <c r="A493" s="4"/>
      <c r="B493" s="75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</row>
    <row r="494" ht="15.75" customHeight="1">
      <c r="A494" s="4"/>
      <c r="B494" s="75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</row>
    <row r="495" ht="15.75" customHeight="1">
      <c r="A495" s="4"/>
      <c r="B495" s="75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</row>
    <row r="496" ht="15.75" customHeight="1">
      <c r="A496" s="4"/>
      <c r="B496" s="75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</row>
    <row r="497" ht="15.75" customHeight="1">
      <c r="A497" s="4"/>
      <c r="B497" s="75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</row>
    <row r="498" ht="15.75" customHeight="1">
      <c r="A498" s="4"/>
      <c r="B498" s="75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</row>
    <row r="499" ht="15.75" customHeight="1">
      <c r="A499" s="4"/>
      <c r="B499" s="75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</row>
    <row r="500" ht="15.75" customHeight="1">
      <c r="A500" s="4"/>
      <c r="B500" s="75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</row>
    <row r="501" ht="15.75" customHeight="1">
      <c r="A501" s="4"/>
      <c r="B501" s="75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</row>
    <row r="502" ht="15.75" customHeight="1">
      <c r="A502" s="4"/>
      <c r="B502" s="75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</row>
    <row r="503" ht="15.75" customHeight="1">
      <c r="A503" s="4"/>
      <c r="B503" s="75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</row>
    <row r="504" ht="15.75" customHeight="1">
      <c r="A504" s="4"/>
      <c r="B504" s="75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</row>
    <row r="505" ht="15.75" customHeight="1">
      <c r="A505" s="4"/>
      <c r="B505" s="75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</row>
    <row r="506" ht="15.75" customHeight="1">
      <c r="A506" s="4"/>
      <c r="B506" s="75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</row>
    <row r="507" ht="15.75" customHeight="1">
      <c r="A507" s="4"/>
      <c r="B507" s="75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</row>
    <row r="508" ht="15.75" customHeight="1">
      <c r="A508" s="4"/>
      <c r="B508" s="75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</row>
    <row r="509" ht="15.75" customHeight="1">
      <c r="A509" s="4"/>
      <c r="B509" s="75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</row>
    <row r="510" ht="15.75" customHeight="1">
      <c r="A510" s="4"/>
      <c r="B510" s="75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</row>
    <row r="511" ht="15.75" customHeight="1">
      <c r="A511" s="4"/>
      <c r="B511" s="75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</row>
    <row r="512" ht="15.75" customHeight="1">
      <c r="A512" s="4"/>
      <c r="B512" s="75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</row>
    <row r="513" ht="15.75" customHeight="1">
      <c r="A513" s="4"/>
      <c r="B513" s="75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</row>
    <row r="514" ht="15.75" customHeight="1">
      <c r="A514" s="4"/>
      <c r="B514" s="75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</row>
    <row r="515" ht="15.75" customHeight="1">
      <c r="A515" s="4"/>
      <c r="B515" s="75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</row>
    <row r="516" ht="15.75" customHeight="1">
      <c r="A516" s="4"/>
      <c r="B516" s="75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</row>
    <row r="517" ht="15.75" customHeight="1">
      <c r="A517" s="4"/>
      <c r="B517" s="75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</row>
    <row r="518" ht="15.75" customHeight="1">
      <c r="A518" s="4"/>
      <c r="B518" s="75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</row>
    <row r="519" ht="15.75" customHeight="1">
      <c r="A519" s="4"/>
      <c r="B519" s="75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</row>
    <row r="520" ht="15.75" customHeight="1">
      <c r="A520" s="4"/>
      <c r="B520" s="75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</row>
    <row r="521" ht="15.75" customHeight="1">
      <c r="A521" s="4"/>
      <c r="B521" s="75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</row>
    <row r="522" ht="15.75" customHeight="1">
      <c r="A522" s="4"/>
      <c r="B522" s="75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</row>
    <row r="523" ht="15.75" customHeight="1">
      <c r="A523" s="4"/>
      <c r="B523" s="75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</row>
    <row r="524" ht="15.75" customHeight="1">
      <c r="A524" s="4"/>
      <c r="B524" s="75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</row>
    <row r="525" ht="15.75" customHeight="1">
      <c r="A525" s="4"/>
      <c r="B525" s="75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</row>
    <row r="526" ht="15.75" customHeight="1">
      <c r="A526" s="4"/>
      <c r="B526" s="75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</row>
    <row r="527" ht="15.75" customHeight="1">
      <c r="A527" s="4"/>
      <c r="B527" s="75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</row>
    <row r="528" ht="15.75" customHeight="1">
      <c r="A528" s="4"/>
      <c r="B528" s="75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</row>
    <row r="529" ht="15.75" customHeight="1">
      <c r="A529" s="4"/>
      <c r="B529" s="75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</row>
    <row r="530" ht="15.75" customHeight="1">
      <c r="A530" s="4"/>
      <c r="B530" s="75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</row>
    <row r="531" ht="15.75" customHeight="1">
      <c r="A531" s="4"/>
      <c r="B531" s="75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</row>
    <row r="532" ht="15.75" customHeight="1">
      <c r="A532" s="4"/>
      <c r="B532" s="75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</row>
    <row r="533" ht="15.75" customHeight="1">
      <c r="A533" s="4"/>
      <c r="B533" s="75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</row>
    <row r="534" ht="15.75" customHeight="1">
      <c r="A534" s="4"/>
      <c r="B534" s="75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</row>
    <row r="535" ht="15.75" customHeight="1">
      <c r="A535" s="4"/>
      <c r="B535" s="75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</row>
    <row r="536" ht="15.75" customHeight="1">
      <c r="A536" s="4"/>
      <c r="B536" s="75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</row>
    <row r="537" ht="15.75" customHeight="1">
      <c r="A537" s="4"/>
      <c r="B537" s="75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</row>
    <row r="538" ht="15.75" customHeight="1">
      <c r="A538" s="4"/>
      <c r="B538" s="75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</row>
    <row r="539" ht="15.75" customHeight="1">
      <c r="A539" s="4"/>
      <c r="B539" s="75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</row>
    <row r="540" ht="15.75" customHeight="1">
      <c r="A540" s="4"/>
      <c r="B540" s="75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</row>
    <row r="541" ht="15.75" customHeight="1">
      <c r="A541" s="4"/>
      <c r="B541" s="75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</row>
    <row r="542" ht="15.75" customHeight="1">
      <c r="A542" s="4"/>
      <c r="B542" s="75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</row>
    <row r="543" ht="15.75" customHeight="1">
      <c r="A543" s="4"/>
      <c r="B543" s="75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</row>
    <row r="544" ht="15.75" customHeight="1">
      <c r="A544" s="4"/>
      <c r="B544" s="75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</row>
    <row r="545" ht="15.75" customHeight="1">
      <c r="A545" s="4"/>
      <c r="B545" s="75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</row>
    <row r="546" ht="15.75" customHeight="1">
      <c r="A546" s="4"/>
      <c r="B546" s="75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</row>
    <row r="547" ht="15.75" customHeight="1">
      <c r="A547" s="4"/>
      <c r="B547" s="75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</row>
    <row r="548" ht="15.75" customHeight="1">
      <c r="A548" s="4"/>
      <c r="B548" s="75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</row>
    <row r="549" ht="15.75" customHeight="1">
      <c r="A549" s="4"/>
      <c r="B549" s="75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</row>
    <row r="550" ht="15.75" customHeight="1">
      <c r="A550" s="4"/>
      <c r="B550" s="75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</row>
    <row r="551" ht="15.75" customHeight="1">
      <c r="A551" s="4"/>
      <c r="B551" s="75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</row>
    <row r="552" ht="15.75" customHeight="1">
      <c r="A552" s="4"/>
      <c r="B552" s="75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</row>
    <row r="553" ht="15.75" customHeight="1">
      <c r="A553" s="4"/>
      <c r="B553" s="75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</row>
    <row r="554" ht="15.75" customHeight="1">
      <c r="A554" s="4"/>
      <c r="B554" s="75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</row>
    <row r="555" ht="15.75" customHeight="1">
      <c r="A555" s="4"/>
      <c r="B555" s="75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</row>
    <row r="556" ht="15.75" customHeight="1">
      <c r="A556" s="4"/>
      <c r="B556" s="75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</row>
    <row r="557" ht="15.75" customHeight="1">
      <c r="A557" s="4"/>
      <c r="B557" s="75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</row>
    <row r="558" ht="15.75" customHeight="1">
      <c r="A558" s="4"/>
      <c r="B558" s="75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</row>
    <row r="559" ht="15.75" customHeight="1">
      <c r="A559" s="4"/>
      <c r="B559" s="75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</row>
    <row r="560" ht="15.75" customHeight="1">
      <c r="A560" s="4"/>
      <c r="B560" s="75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</row>
    <row r="561" ht="15.75" customHeight="1">
      <c r="A561" s="4"/>
      <c r="B561" s="75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</row>
    <row r="562" ht="15.75" customHeight="1">
      <c r="A562" s="4"/>
      <c r="B562" s="75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</row>
    <row r="563" ht="15.75" customHeight="1">
      <c r="A563" s="4"/>
      <c r="B563" s="75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</row>
    <row r="564" ht="15.75" customHeight="1">
      <c r="A564" s="4"/>
      <c r="B564" s="75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</row>
    <row r="565" ht="15.75" customHeight="1">
      <c r="A565" s="4"/>
      <c r="B565" s="75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</row>
    <row r="566" ht="15.75" customHeight="1">
      <c r="A566" s="4"/>
      <c r="B566" s="75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</row>
    <row r="567" ht="15.75" customHeight="1">
      <c r="A567" s="4"/>
      <c r="B567" s="75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</row>
    <row r="568" ht="15.75" customHeight="1">
      <c r="A568" s="4"/>
      <c r="B568" s="75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</row>
    <row r="569" ht="15.75" customHeight="1">
      <c r="A569" s="4"/>
      <c r="B569" s="75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</row>
    <row r="570" ht="15.75" customHeight="1">
      <c r="A570" s="4"/>
      <c r="B570" s="75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</row>
    <row r="571" ht="15.75" customHeight="1">
      <c r="A571" s="4"/>
      <c r="B571" s="75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</row>
    <row r="572" ht="15.75" customHeight="1">
      <c r="A572" s="4"/>
      <c r="B572" s="75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</row>
    <row r="573" ht="15.75" customHeight="1">
      <c r="A573" s="4"/>
      <c r="B573" s="75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</row>
    <row r="574" ht="15.75" customHeight="1">
      <c r="A574" s="4"/>
      <c r="B574" s="75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</row>
    <row r="575" ht="15.75" customHeight="1">
      <c r="A575" s="4"/>
      <c r="B575" s="75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</row>
    <row r="576" ht="15.75" customHeight="1">
      <c r="A576" s="4"/>
      <c r="B576" s="75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</row>
    <row r="577" ht="15.75" customHeight="1">
      <c r="A577" s="4"/>
      <c r="B577" s="75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</row>
    <row r="578" ht="15.75" customHeight="1">
      <c r="A578" s="4"/>
      <c r="B578" s="75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</row>
    <row r="579" ht="15.75" customHeight="1">
      <c r="A579" s="4"/>
      <c r="B579" s="75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</row>
    <row r="580" ht="15.75" customHeight="1">
      <c r="A580" s="4"/>
      <c r="B580" s="75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</row>
    <row r="581" ht="15.75" customHeight="1">
      <c r="A581" s="4"/>
      <c r="B581" s="75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</row>
    <row r="582" ht="15.75" customHeight="1">
      <c r="A582" s="4"/>
      <c r="B582" s="75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</row>
    <row r="583" ht="15.75" customHeight="1">
      <c r="A583" s="4"/>
      <c r="B583" s="75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</row>
    <row r="584" ht="15.75" customHeight="1">
      <c r="A584" s="4"/>
      <c r="B584" s="75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</row>
    <row r="585" ht="15.75" customHeight="1">
      <c r="A585" s="4"/>
      <c r="B585" s="75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</row>
    <row r="586" ht="15.75" customHeight="1">
      <c r="A586" s="4"/>
      <c r="B586" s="75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</row>
    <row r="587" ht="15.75" customHeight="1">
      <c r="A587" s="4"/>
      <c r="B587" s="75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</row>
    <row r="588" ht="15.75" customHeight="1">
      <c r="A588" s="4"/>
      <c r="B588" s="75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</row>
    <row r="589" ht="15.75" customHeight="1">
      <c r="A589" s="4"/>
      <c r="B589" s="75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</row>
    <row r="590" ht="15.75" customHeight="1">
      <c r="A590" s="4"/>
      <c r="B590" s="75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</row>
    <row r="591" ht="15.75" customHeight="1">
      <c r="A591" s="4"/>
      <c r="B591" s="75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</row>
    <row r="592" ht="15.75" customHeight="1">
      <c r="A592" s="4"/>
      <c r="B592" s="75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</row>
    <row r="593" ht="15.75" customHeight="1">
      <c r="A593" s="4"/>
      <c r="B593" s="75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</row>
    <row r="594" ht="15.75" customHeight="1">
      <c r="A594" s="4"/>
      <c r="B594" s="75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</row>
    <row r="595" ht="15.75" customHeight="1">
      <c r="A595" s="4"/>
      <c r="B595" s="75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</row>
    <row r="596" ht="15.75" customHeight="1">
      <c r="A596" s="4"/>
      <c r="B596" s="75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</row>
    <row r="597" ht="15.75" customHeight="1">
      <c r="A597" s="4"/>
      <c r="B597" s="75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</row>
    <row r="598" ht="15.75" customHeight="1">
      <c r="A598" s="4"/>
      <c r="B598" s="75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</row>
    <row r="599" ht="15.75" customHeight="1">
      <c r="A599" s="4"/>
      <c r="B599" s="75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</row>
    <row r="600" ht="15.75" customHeight="1">
      <c r="A600" s="4"/>
      <c r="B600" s="75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</row>
    <row r="601" ht="15.75" customHeight="1">
      <c r="A601" s="4"/>
      <c r="B601" s="75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</row>
    <row r="602" ht="15.75" customHeight="1">
      <c r="A602" s="4"/>
      <c r="B602" s="75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</row>
    <row r="603" ht="15.75" customHeight="1">
      <c r="A603" s="4"/>
      <c r="B603" s="75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</row>
    <row r="604" ht="15.75" customHeight="1">
      <c r="A604" s="4"/>
      <c r="B604" s="75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</row>
    <row r="605" ht="15.75" customHeight="1">
      <c r="A605" s="4"/>
      <c r="B605" s="75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</row>
    <row r="606" ht="15.75" customHeight="1">
      <c r="A606" s="4"/>
      <c r="B606" s="75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</row>
    <row r="607" ht="15.75" customHeight="1">
      <c r="A607" s="4"/>
      <c r="B607" s="75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</row>
    <row r="608" ht="15.75" customHeight="1">
      <c r="A608" s="4"/>
      <c r="B608" s="75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</row>
    <row r="609" ht="15.75" customHeight="1">
      <c r="A609" s="4"/>
      <c r="B609" s="75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</row>
    <row r="610" ht="15.75" customHeight="1">
      <c r="A610" s="4"/>
      <c r="B610" s="75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</row>
    <row r="611" ht="15.75" customHeight="1">
      <c r="A611" s="4"/>
      <c r="B611" s="75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</row>
    <row r="612" ht="15.75" customHeight="1">
      <c r="A612" s="4"/>
      <c r="B612" s="75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</row>
    <row r="613" ht="15.75" customHeight="1">
      <c r="A613" s="4"/>
      <c r="B613" s="75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</row>
    <row r="614" ht="15.75" customHeight="1">
      <c r="A614" s="4"/>
      <c r="B614" s="75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</row>
    <row r="615" ht="15.75" customHeight="1">
      <c r="A615" s="4"/>
      <c r="B615" s="75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</row>
    <row r="616" ht="15.75" customHeight="1">
      <c r="A616" s="4"/>
      <c r="B616" s="75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</row>
    <row r="617" ht="15.75" customHeight="1">
      <c r="A617" s="4"/>
      <c r="B617" s="75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</row>
    <row r="618" ht="15.75" customHeight="1">
      <c r="A618" s="4"/>
      <c r="B618" s="75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</row>
    <row r="619" ht="15.75" customHeight="1">
      <c r="A619" s="4"/>
      <c r="B619" s="75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</row>
    <row r="620" ht="15.75" customHeight="1">
      <c r="A620" s="4"/>
      <c r="B620" s="75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</row>
    <row r="621" ht="15.75" customHeight="1">
      <c r="A621" s="4"/>
      <c r="B621" s="75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</row>
    <row r="622" ht="15.75" customHeight="1">
      <c r="A622" s="4"/>
      <c r="B622" s="75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</row>
    <row r="623" ht="15.75" customHeight="1">
      <c r="A623" s="4"/>
      <c r="B623" s="75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</row>
    <row r="624" ht="15.75" customHeight="1">
      <c r="A624" s="4"/>
      <c r="B624" s="75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</row>
    <row r="625" ht="15.75" customHeight="1">
      <c r="A625" s="4"/>
      <c r="B625" s="75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</row>
    <row r="626" ht="15.75" customHeight="1">
      <c r="A626" s="4"/>
      <c r="B626" s="75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</row>
    <row r="627" ht="15.75" customHeight="1">
      <c r="A627" s="4"/>
      <c r="B627" s="75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</row>
    <row r="628" ht="15.75" customHeight="1">
      <c r="A628" s="4"/>
      <c r="B628" s="75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</row>
    <row r="629" ht="15.75" customHeight="1">
      <c r="A629" s="4"/>
      <c r="B629" s="75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</row>
    <row r="630" ht="15.75" customHeight="1">
      <c r="A630" s="4"/>
      <c r="B630" s="75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</row>
    <row r="631" ht="15.75" customHeight="1">
      <c r="A631" s="4"/>
      <c r="B631" s="75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</row>
    <row r="632" ht="15.75" customHeight="1">
      <c r="A632" s="4"/>
      <c r="B632" s="75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</row>
    <row r="633" ht="15.75" customHeight="1">
      <c r="A633" s="4"/>
      <c r="B633" s="75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</row>
    <row r="634" ht="15.75" customHeight="1">
      <c r="A634" s="4"/>
      <c r="B634" s="75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</row>
    <row r="635" ht="15.75" customHeight="1">
      <c r="A635" s="4"/>
      <c r="B635" s="75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</row>
    <row r="636" ht="15.75" customHeight="1">
      <c r="A636" s="4"/>
      <c r="B636" s="75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</row>
    <row r="637" ht="15.75" customHeight="1">
      <c r="A637" s="4"/>
      <c r="B637" s="75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</row>
    <row r="638" ht="15.75" customHeight="1">
      <c r="A638" s="4"/>
      <c r="B638" s="75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</row>
    <row r="639" ht="15.75" customHeight="1">
      <c r="A639" s="4"/>
      <c r="B639" s="75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</row>
    <row r="640" ht="15.75" customHeight="1">
      <c r="A640" s="4"/>
      <c r="B640" s="75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</row>
    <row r="641" ht="15.75" customHeight="1">
      <c r="A641" s="4"/>
      <c r="B641" s="75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</row>
    <row r="642" ht="15.75" customHeight="1">
      <c r="A642" s="4"/>
      <c r="B642" s="75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</row>
    <row r="643" ht="15.75" customHeight="1">
      <c r="A643" s="4"/>
      <c r="B643" s="75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</row>
    <row r="644" ht="15.75" customHeight="1">
      <c r="A644" s="4"/>
      <c r="B644" s="75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</row>
    <row r="645" ht="15.75" customHeight="1">
      <c r="A645" s="4"/>
      <c r="B645" s="75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</row>
    <row r="646" ht="15.75" customHeight="1">
      <c r="A646" s="4"/>
      <c r="B646" s="75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</row>
    <row r="647" ht="15.75" customHeight="1">
      <c r="A647" s="4"/>
      <c r="B647" s="75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</row>
    <row r="648" ht="15.75" customHeight="1">
      <c r="A648" s="4"/>
      <c r="B648" s="75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</row>
    <row r="649" ht="15.75" customHeight="1">
      <c r="A649" s="4"/>
      <c r="B649" s="75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</row>
    <row r="650" ht="15.75" customHeight="1">
      <c r="A650" s="4"/>
      <c r="B650" s="75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</row>
    <row r="651" ht="15.75" customHeight="1">
      <c r="A651" s="4"/>
      <c r="B651" s="75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</row>
    <row r="652" ht="15.75" customHeight="1">
      <c r="A652" s="4"/>
      <c r="B652" s="75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</row>
    <row r="653" ht="15.75" customHeight="1">
      <c r="A653" s="4"/>
      <c r="B653" s="75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</row>
    <row r="654" ht="15.75" customHeight="1">
      <c r="A654" s="4"/>
      <c r="B654" s="75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</row>
    <row r="655" ht="15.75" customHeight="1">
      <c r="A655" s="4"/>
      <c r="B655" s="75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</row>
    <row r="656" ht="15.75" customHeight="1">
      <c r="A656" s="4"/>
      <c r="B656" s="75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</row>
    <row r="657" ht="15.75" customHeight="1">
      <c r="A657" s="4"/>
      <c r="B657" s="75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</row>
    <row r="658" ht="15.75" customHeight="1">
      <c r="A658" s="4"/>
      <c r="B658" s="75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</row>
    <row r="659" ht="15.75" customHeight="1">
      <c r="A659" s="4"/>
      <c r="B659" s="75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</row>
    <row r="660" ht="15.75" customHeight="1">
      <c r="A660" s="4"/>
      <c r="B660" s="75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</row>
    <row r="661" ht="15.75" customHeight="1">
      <c r="A661" s="4"/>
      <c r="B661" s="75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</row>
    <row r="662" ht="15.75" customHeight="1">
      <c r="A662" s="4"/>
      <c r="B662" s="75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</row>
    <row r="663" ht="15.75" customHeight="1">
      <c r="A663" s="4"/>
      <c r="B663" s="75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</row>
    <row r="664" ht="15.75" customHeight="1">
      <c r="A664" s="4"/>
      <c r="B664" s="75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</row>
    <row r="665" ht="15.75" customHeight="1">
      <c r="A665" s="4"/>
      <c r="B665" s="75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</row>
    <row r="666" ht="15.75" customHeight="1">
      <c r="A666" s="4"/>
      <c r="B666" s="75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</row>
    <row r="667" ht="15.75" customHeight="1">
      <c r="A667" s="4"/>
      <c r="B667" s="75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</row>
    <row r="668" ht="15.75" customHeight="1">
      <c r="A668" s="4"/>
      <c r="B668" s="75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</row>
    <row r="669" ht="15.75" customHeight="1">
      <c r="A669" s="4"/>
      <c r="B669" s="75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</row>
    <row r="670" ht="15.75" customHeight="1">
      <c r="A670" s="4"/>
      <c r="B670" s="75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</row>
    <row r="671" ht="15.75" customHeight="1">
      <c r="A671" s="4"/>
      <c r="B671" s="75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</row>
    <row r="672" ht="15.75" customHeight="1">
      <c r="A672" s="4"/>
      <c r="B672" s="75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</row>
    <row r="673" ht="15.75" customHeight="1">
      <c r="A673" s="4"/>
      <c r="B673" s="75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</row>
    <row r="674" ht="15.75" customHeight="1">
      <c r="A674" s="4"/>
      <c r="B674" s="75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</row>
    <row r="675" ht="15.75" customHeight="1">
      <c r="A675" s="4"/>
      <c r="B675" s="75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</row>
    <row r="676" ht="15.75" customHeight="1">
      <c r="A676" s="4"/>
      <c r="B676" s="75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</row>
    <row r="677" ht="15.75" customHeight="1">
      <c r="A677" s="4"/>
      <c r="B677" s="75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</row>
    <row r="678" ht="15.75" customHeight="1">
      <c r="A678" s="4"/>
      <c r="B678" s="75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</row>
    <row r="679" ht="15.75" customHeight="1">
      <c r="A679" s="4"/>
      <c r="B679" s="75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</row>
    <row r="680" ht="15.75" customHeight="1">
      <c r="A680" s="4"/>
      <c r="B680" s="75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</row>
    <row r="681" ht="15.75" customHeight="1">
      <c r="A681" s="4"/>
      <c r="B681" s="75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</row>
    <row r="682" ht="15.75" customHeight="1">
      <c r="A682" s="4"/>
      <c r="B682" s="75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</row>
    <row r="683" ht="15.75" customHeight="1">
      <c r="A683" s="4"/>
      <c r="B683" s="75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</row>
    <row r="684" ht="15.75" customHeight="1">
      <c r="A684" s="4"/>
      <c r="B684" s="75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</row>
    <row r="685" ht="15.75" customHeight="1">
      <c r="A685" s="4"/>
      <c r="B685" s="75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</row>
    <row r="686" ht="15.75" customHeight="1">
      <c r="A686" s="4"/>
      <c r="B686" s="75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</row>
    <row r="687" ht="15.75" customHeight="1">
      <c r="A687" s="4"/>
      <c r="B687" s="75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</row>
    <row r="688" ht="15.75" customHeight="1">
      <c r="A688" s="4"/>
      <c r="B688" s="75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</row>
    <row r="689" ht="15.75" customHeight="1">
      <c r="A689" s="4"/>
      <c r="B689" s="75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</row>
    <row r="690" ht="15.75" customHeight="1">
      <c r="A690" s="4"/>
      <c r="B690" s="75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</row>
    <row r="691" ht="15.75" customHeight="1">
      <c r="A691" s="4"/>
      <c r="B691" s="75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</row>
    <row r="692" ht="15.75" customHeight="1">
      <c r="A692" s="4"/>
      <c r="B692" s="75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</row>
    <row r="693" ht="15.75" customHeight="1">
      <c r="A693" s="4"/>
      <c r="B693" s="75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</row>
    <row r="694" ht="15.75" customHeight="1">
      <c r="A694" s="4"/>
      <c r="B694" s="75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</row>
    <row r="695" ht="15.75" customHeight="1">
      <c r="A695" s="4"/>
      <c r="B695" s="75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</row>
    <row r="696" ht="15.75" customHeight="1">
      <c r="A696" s="4"/>
      <c r="B696" s="75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</row>
    <row r="697" ht="15.75" customHeight="1">
      <c r="A697" s="4"/>
      <c r="B697" s="75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</row>
    <row r="698" ht="15.75" customHeight="1">
      <c r="A698" s="4"/>
      <c r="B698" s="75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</row>
    <row r="699" ht="15.75" customHeight="1">
      <c r="A699" s="4"/>
      <c r="B699" s="75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</row>
    <row r="700" ht="15.75" customHeight="1">
      <c r="A700" s="4"/>
      <c r="B700" s="75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</row>
    <row r="701" ht="15.75" customHeight="1">
      <c r="A701" s="4"/>
      <c r="B701" s="75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</row>
    <row r="702" ht="15.75" customHeight="1">
      <c r="A702" s="4"/>
      <c r="B702" s="75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</row>
    <row r="703" ht="15.75" customHeight="1">
      <c r="A703" s="4"/>
      <c r="B703" s="75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</row>
    <row r="704" ht="15.75" customHeight="1">
      <c r="A704" s="4"/>
      <c r="B704" s="75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</row>
    <row r="705" ht="15.75" customHeight="1">
      <c r="A705" s="4"/>
      <c r="B705" s="75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</row>
    <row r="706" ht="15.75" customHeight="1">
      <c r="A706" s="4"/>
      <c r="B706" s="75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</row>
    <row r="707" ht="15.75" customHeight="1">
      <c r="A707" s="4"/>
      <c r="B707" s="75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</row>
    <row r="708" ht="15.75" customHeight="1">
      <c r="A708" s="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</row>
    <row r="709" ht="15.75" customHeight="1">
      <c r="A709" s="4"/>
      <c r="B709" s="75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</row>
    <row r="710" ht="15.75" customHeight="1">
      <c r="A710" s="4"/>
      <c r="B710" s="75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</row>
    <row r="711" ht="15.75" customHeight="1">
      <c r="A711" s="4"/>
      <c r="B711" s="75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</row>
    <row r="712" ht="15.75" customHeight="1">
      <c r="A712" s="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</row>
    <row r="713" ht="15.75" customHeight="1">
      <c r="A713" s="4"/>
      <c r="B713" s="75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</row>
    <row r="714" ht="15.75" customHeight="1">
      <c r="A714" s="4"/>
      <c r="B714" s="75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</row>
    <row r="715" ht="15.75" customHeight="1">
      <c r="A715" s="4"/>
      <c r="B715" s="75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</row>
    <row r="716" ht="15.75" customHeight="1">
      <c r="A716" s="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</row>
    <row r="717" ht="15.75" customHeight="1">
      <c r="A717" s="4"/>
      <c r="B717" s="75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</row>
    <row r="718" ht="15.75" customHeight="1">
      <c r="A718" s="4"/>
      <c r="B718" s="75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</row>
    <row r="719" ht="15.75" customHeight="1">
      <c r="A719" s="4"/>
      <c r="B719" s="75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</row>
    <row r="720" ht="15.75" customHeight="1">
      <c r="A720" s="4"/>
      <c r="B720" s="75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</row>
    <row r="721" ht="15.75" customHeight="1">
      <c r="A721" s="4"/>
      <c r="B721" s="75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</row>
    <row r="722" ht="15.75" customHeight="1">
      <c r="A722" s="4"/>
      <c r="B722" s="75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</row>
    <row r="723" ht="15.75" customHeight="1">
      <c r="A723" s="4"/>
      <c r="B723" s="75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</row>
    <row r="724" ht="15.75" customHeight="1">
      <c r="A724" s="4"/>
      <c r="B724" s="75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</row>
    <row r="725" ht="15.75" customHeight="1">
      <c r="A725" s="4"/>
      <c r="B725" s="75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</row>
    <row r="726" ht="15.75" customHeight="1">
      <c r="A726" s="4"/>
      <c r="B726" s="75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</row>
    <row r="727" ht="15.75" customHeight="1">
      <c r="A727" s="4"/>
      <c r="B727" s="75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</row>
    <row r="728" ht="15.75" customHeight="1">
      <c r="A728" s="4"/>
      <c r="B728" s="75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</row>
    <row r="729" ht="15.75" customHeight="1">
      <c r="A729" s="4"/>
      <c r="B729" s="75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</row>
    <row r="730" ht="15.75" customHeight="1">
      <c r="A730" s="4"/>
      <c r="B730" s="75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</row>
    <row r="731" ht="15.75" customHeight="1">
      <c r="A731" s="4"/>
      <c r="B731" s="75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</row>
    <row r="732" ht="15.75" customHeight="1">
      <c r="A732" s="4"/>
      <c r="B732" s="75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</row>
    <row r="733" ht="15.75" customHeight="1">
      <c r="A733" s="4"/>
      <c r="B733" s="75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</row>
    <row r="734" ht="15.75" customHeight="1">
      <c r="A734" s="4"/>
      <c r="B734" s="75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</row>
    <row r="735" ht="15.75" customHeight="1">
      <c r="A735" s="4"/>
      <c r="B735" s="75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</row>
    <row r="736" ht="15.75" customHeight="1">
      <c r="A736" s="4"/>
      <c r="B736" s="75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</row>
    <row r="737" ht="15.75" customHeight="1">
      <c r="A737" s="4"/>
      <c r="B737" s="75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</row>
    <row r="738" ht="15.75" customHeight="1">
      <c r="A738" s="4"/>
      <c r="B738" s="75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</row>
    <row r="739" ht="15.75" customHeight="1">
      <c r="A739" s="4"/>
      <c r="B739" s="75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</row>
    <row r="740" ht="15.75" customHeight="1">
      <c r="A740" s="4"/>
      <c r="B740" s="75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</row>
    <row r="741" ht="15.75" customHeight="1">
      <c r="A741" s="4"/>
      <c r="B741" s="75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</row>
    <row r="742" ht="15.75" customHeight="1">
      <c r="A742" s="4"/>
      <c r="B742" s="75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</row>
    <row r="743" ht="15.75" customHeight="1">
      <c r="A743" s="4"/>
      <c r="B743" s="75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</row>
    <row r="744" ht="15.75" customHeight="1">
      <c r="A744" s="4"/>
      <c r="B744" s="75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</row>
    <row r="745" ht="15.75" customHeight="1">
      <c r="A745" s="4"/>
      <c r="B745" s="75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</row>
    <row r="746" ht="15.75" customHeight="1">
      <c r="A746" s="4"/>
      <c r="B746" s="75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</row>
    <row r="747" ht="15.75" customHeight="1">
      <c r="A747" s="4"/>
      <c r="B747" s="75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</row>
    <row r="748" ht="15.75" customHeight="1">
      <c r="A748" s="4"/>
      <c r="B748" s="75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</row>
    <row r="749" ht="15.75" customHeight="1">
      <c r="A749" s="4"/>
      <c r="B749" s="75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</row>
    <row r="750" ht="15.75" customHeight="1">
      <c r="A750" s="4"/>
      <c r="B750" s="75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</row>
    <row r="751" ht="15.75" customHeight="1">
      <c r="A751" s="4"/>
      <c r="B751" s="75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</row>
    <row r="752" ht="15.75" customHeight="1">
      <c r="A752" s="4"/>
      <c r="B752" s="75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</row>
    <row r="753" ht="15.75" customHeight="1">
      <c r="A753" s="4"/>
      <c r="B753" s="75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</row>
    <row r="754" ht="15.75" customHeight="1">
      <c r="A754" s="4"/>
      <c r="B754" s="75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</row>
    <row r="755" ht="15.75" customHeight="1">
      <c r="A755" s="4"/>
      <c r="B755" s="75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</row>
    <row r="756" ht="15.75" customHeight="1">
      <c r="A756" s="4"/>
      <c r="B756" s="75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</row>
    <row r="757" ht="15.75" customHeight="1">
      <c r="A757" s="4"/>
      <c r="B757" s="75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</row>
    <row r="758" ht="15.75" customHeight="1">
      <c r="A758" s="4"/>
      <c r="B758" s="75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</row>
    <row r="759" ht="15.75" customHeight="1">
      <c r="A759" s="4"/>
      <c r="B759" s="75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</row>
    <row r="760" ht="15.75" customHeight="1">
      <c r="A760" s="4"/>
      <c r="B760" s="75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</row>
    <row r="761" ht="15.75" customHeight="1">
      <c r="A761" s="4"/>
      <c r="B761" s="75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</row>
    <row r="762" ht="15.75" customHeight="1">
      <c r="A762" s="4"/>
      <c r="B762" s="75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</row>
    <row r="763" ht="15.75" customHeight="1">
      <c r="A763" s="4"/>
      <c r="B763" s="75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</row>
    <row r="764" ht="15.75" customHeight="1">
      <c r="A764" s="4"/>
      <c r="B764" s="75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</row>
    <row r="765" ht="15.75" customHeight="1">
      <c r="A765" s="4"/>
      <c r="B765" s="75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</row>
    <row r="766" ht="15.75" customHeight="1">
      <c r="A766" s="4"/>
      <c r="B766" s="75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</row>
    <row r="767" ht="15.75" customHeight="1">
      <c r="A767" s="4"/>
      <c r="B767" s="75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</row>
    <row r="768" ht="15.75" customHeight="1">
      <c r="A768" s="4"/>
      <c r="B768" s="75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</row>
    <row r="769" ht="15.75" customHeight="1">
      <c r="A769" s="4"/>
      <c r="B769" s="75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</row>
    <row r="770" ht="15.75" customHeight="1">
      <c r="A770" s="4"/>
      <c r="B770" s="75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</row>
    <row r="771" ht="15.75" customHeight="1">
      <c r="A771" s="4"/>
      <c r="B771" s="75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</row>
    <row r="772" ht="15.75" customHeight="1">
      <c r="A772" s="4"/>
      <c r="B772" s="75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</row>
    <row r="773" ht="15.75" customHeight="1">
      <c r="A773" s="4"/>
      <c r="B773" s="75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</row>
    <row r="774" ht="15.75" customHeight="1">
      <c r="A774" s="4"/>
      <c r="B774" s="75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</row>
    <row r="775" ht="15.75" customHeight="1">
      <c r="A775" s="4"/>
      <c r="B775" s="75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</row>
    <row r="776" ht="15.75" customHeight="1">
      <c r="A776" s="4"/>
      <c r="B776" s="75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</row>
    <row r="777" ht="15.75" customHeight="1">
      <c r="A777" s="4"/>
      <c r="B777" s="75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</row>
    <row r="778" ht="15.75" customHeight="1">
      <c r="A778" s="4"/>
      <c r="B778" s="75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</row>
    <row r="779" ht="15.75" customHeight="1">
      <c r="A779" s="4"/>
      <c r="B779" s="75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</row>
    <row r="780" ht="15.75" customHeight="1">
      <c r="A780" s="4"/>
      <c r="B780" s="75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</row>
    <row r="781" ht="15.75" customHeight="1">
      <c r="A781" s="4"/>
      <c r="B781" s="75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</row>
    <row r="782" ht="15.75" customHeight="1">
      <c r="A782" s="4"/>
      <c r="B782" s="75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</row>
    <row r="783" ht="15.75" customHeight="1">
      <c r="A783" s="4"/>
      <c r="B783" s="75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</row>
    <row r="784" ht="15.75" customHeight="1">
      <c r="A784" s="4"/>
      <c r="B784" s="75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</row>
    <row r="785" ht="15.75" customHeight="1">
      <c r="A785" s="4"/>
      <c r="B785" s="75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</row>
    <row r="786" ht="15.75" customHeight="1">
      <c r="A786" s="4"/>
      <c r="B786" s="75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</row>
    <row r="787" ht="15.75" customHeight="1">
      <c r="A787" s="4"/>
      <c r="B787" s="75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</row>
    <row r="788" ht="15.75" customHeight="1">
      <c r="A788" s="4"/>
      <c r="B788" s="75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</row>
    <row r="789" ht="15.75" customHeight="1">
      <c r="A789" s="4"/>
      <c r="B789" s="75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</row>
    <row r="790" ht="15.75" customHeight="1">
      <c r="A790" s="4"/>
      <c r="B790" s="75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</row>
    <row r="791" ht="15.75" customHeight="1">
      <c r="A791" s="4"/>
      <c r="B791" s="75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</row>
    <row r="792" ht="15.75" customHeight="1">
      <c r="A792" s="4"/>
      <c r="B792" s="75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</row>
    <row r="793" ht="15.75" customHeight="1">
      <c r="A793" s="4"/>
      <c r="B793" s="75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</row>
    <row r="794" ht="15.75" customHeight="1">
      <c r="A794" s="4"/>
      <c r="B794" s="75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</row>
    <row r="795" ht="15.75" customHeight="1">
      <c r="A795" s="4"/>
      <c r="B795" s="75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</row>
    <row r="796" ht="15.75" customHeight="1">
      <c r="A796" s="4"/>
      <c r="B796" s="75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</row>
    <row r="797" ht="15.75" customHeight="1">
      <c r="A797" s="4"/>
      <c r="B797" s="75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</row>
    <row r="798" ht="15.75" customHeight="1">
      <c r="A798" s="4"/>
      <c r="B798" s="75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</row>
    <row r="799" ht="15.75" customHeight="1">
      <c r="A799" s="4"/>
      <c r="B799" s="75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</row>
    <row r="800" ht="15.75" customHeight="1">
      <c r="A800" s="4"/>
      <c r="B800" s="75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</row>
    <row r="801" ht="15.75" customHeight="1">
      <c r="A801" s="4"/>
      <c r="B801" s="75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</row>
    <row r="802" ht="15.75" customHeight="1">
      <c r="A802" s="4"/>
      <c r="B802" s="75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</row>
    <row r="803" ht="15.75" customHeight="1">
      <c r="A803" s="4"/>
      <c r="B803" s="75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</row>
    <row r="804" ht="15.75" customHeight="1">
      <c r="A804" s="4"/>
      <c r="B804" s="75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</row>
    <row r="805" ht="15.75" customHeight="1">
      <c r="A805" s="4"/>
      <c r="B805" s="75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</row>
    <row r="806" ht="15.75" customHeight="1">
      <c r="A806" s="4"/>
      <c r="B806" s="75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</row>
    <row r="807" ht="15.75" customHeight="1">
      <c r="A807" s="4"/>
      <c r="B807" s="75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</row>
    <row r="808" ht="15.75" customHeight="1">
      <c r="A808" s="4"/>
      <c r="B808" s="75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</row>
    <row r="809" ht="15.75" customHeight="1">
      <c r="A809" s="4"/>
      <c r="B809" s="75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</row>
    <row r="810" ht="15.75" customHeight="1">
      <c r="A810" s="4"/>
      <c r="B810" s="75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</row>
    <row r="811" ht="15.75" customHeight="1">
      <c r="A811" s="4"/>
      <c r="B811" s="75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</row>
    <row r="812" ht="15.75" customHeight="1">
      <c r="A812" s="4"/>
      <c r="B812" s="75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</row>
    <row r="813" ht="15.75" customHeight="1">
      <c r="A813" s="4"/>
      <c r="B813" s="75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</row>
    <row r="814" ht="15.75" customHeight="1">
      <c r="A814" s="4"/>
      <c r="B814" s="75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</row>
    <row r="815" ht="15.75" customHeight="1">
      <c r="A815" s="4"/>
      <c r="B815" s="75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</row>
    <row r="816" ht="15.75" customHeight="1">
      <c r="A816" s="4"/>
      <c r="B816" s="75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</row>
    <row r="817" ht="15.75" customHeight="1">
      <c r="A817" s="4"/>
      <c r="B817" s="75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</row>
    <row r="818" ht="15.75" customHeight="1">
      <c r="A818" s="4"/>
      <c r="B818" s="75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</row>
    <row r="819" ht="15.75" customHeight="1">
      <c r="A819" s="4"/>
      <c r="B819" s="75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</row>
    <row r="820" ht="15.75" customHeight="1">
      <c r="A820" s="4"/>
      <c r="B820" s="75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</row>
    <row r="821" ht="15.75" customHeight="1">
      <c r="A821" s="4"/>
      <c r="B821" s="75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</row>
    <row r="822" ht="15.75" customHeight="1">
      <c r="A822" s="4"/>
      <c r="B822" s="75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</row>
    <row r="823" ht="15.75" customHeight="1">
      <c r="A823" s="4"/>
      <c r="B823" s="75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</row>
    <row r="824" ht="15.75" customHeight="1">
      <c r="A824" s="4"/>
      <c r="B824" s="75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</row>
    <row r="825" ht="15.75" customHeight="1">
      <c r="A825" s="4"/>
      <c r="B825" s="75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</row>
    <row r="826" ht="15.75" customHeight="1">
      <c r="A826" s="4"/>
      <c r="B826" s="75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</row>
    <row r="827" ht="15.75" customHeight="1">
      <c r="A827" s="4"/>
      <c r="B827" s="75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</row>
    <row r="828" ht="15.75" customHeight="1">
      <c r="A828" s="4"/>
      <c r="B828" s="75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</row>
    <row r="829" ht="15.75" customHeight="1">
      <c r="A829" s="4"/>
      <c r="B829" s="75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</row>
    <row r="830" ht="15.75" customHeight="1">
      <c r="A830" s="4"/>
      <c r="B830" s="75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</row>
    <row r="831" ht="15.75" customHeight="1">
      <c r="A831" s="4"/>
      <c r="B831" s="75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</row>
    <row r="832" ht="15.75" customHeight="1">
      <c r="A832" s="4"/>
      <c r="B832" s="75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</row>
    <row r="833" ht="15.75" customHeight="1">
      <c r="A833" s="4"/>
      <c r="B833" s="75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</row>
    <row r="834" ht="15.75" customHeight="1">
      <c r="A834" s="4"/>
      <c r="B834" s="75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</row>
    <row r="835" ht="15.75" customHeight="1">
      <c r="A835" s="4"/>
      <c r="B835" s="75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</row>
    <row r="836" ht="15.75" customHeight="1">
      <c r="A836" s="4"/>
      <c r="B836" s="75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</row>
    <row r="837" ht="15.75" customHeight="1">
      <c r="A837" s="4"/>
      <c r="B837" s="75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</row>
    <row r="838" ht="15.75" customHeight="1">
      <c r="A838" s="4"/>
      <c r="B838" s="75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</row>
    <row r="839" ht="15.75" customHeight="1">
      <c r="A839" s="4"/>
      <c r="B839" s="75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</row>
    <row r="840" ht="15.75" customHeight="1">
      <c r="A840" s="4"/>
      <c r="B840" s="75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</row>
    <row r="841" ht="15.75" customHeight="1">
      <c r="A841" s="4"/>
      <c r="B841" s="75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</row>
    <row r="842" ht="15.75" customHeight="1">
      <c r="A842" s="4"/>
      <c r="B842" s="75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</row>
    <row r="843" ht="15.75" customHeight="1">
      <c r="A843" s="4"/>
      <c r="B843" s="75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</row>
    <row r="844" ht="15.75" customHeight="1">
      <c r="A844" s="4"/>
      <c r="B844" s="75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</row>
    <row r="845" ht="15.75" customHeight="1">
      <c r="A845" s="4"/>
      <c r="B845" s="75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</row>
    <row r="846" ht="15.75" customHeight="1">
      <c r="A846" s="4"/>
      <c r="B846" s="75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</row>
    <row r="847" ht="15.75" customHeight="1">
      <c r="A847" s="4"/>
      <c r="B847" s="75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</row>
    <row r="848" ht="15.75" customHeight="1">
      <c r="A848" s="4"/>
      <c r="B848" s="75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</row>
    <row r="849" ht="15.75" customHeight="1">
      <c r="A849" s="4"/>
      <c r="B849" s="75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</row>
    <row r="850" ht="15.75" customHeight="1">
      <c r="A850" s="4"/>
      <c r="B850" s="75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</row>
    <row r="851" ht="15.75" customHeight="1">
      <c r="A851" s="4"/>
      <c r="B851" s="75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</row>
    <row r="852" ht="15.75" customHeight="1">
      <c r="A852" s="4"/>
      <c r="B852" s="75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</row>
    <row r="853" ht="15.75" customHeight="1">
      <c r="A853" s="4"/>
      <c r="B853" s="75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</row>
    <row r="854" ht="15.75" customHeight="1">
      <c r="A854" s="4"/>
      <c r="B854" s="75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</row>
    <row r="855" ht="15.75" customHeight="1">
      <c r="A855" s="4"/>
      <c r="B855" s="75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</row>
    <row r="856" ht="15.75" customHeight="1">
      <c r="A856" s="4"/>
      <c r="B856" s="75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</row>
    <row r="857" ht="15.75" customHeight="1">
      <c r="A857" s="4"/>
      <c r="B857" s="75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</row>
    <row r="858" ht="15.75" customHeight="1">
      <c r="A858" s="4"/>
      <c r="B858" s="75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</row>
    <row r="859" ht="15.75" customHeight="1">
      <c r="A859" s="4"/>
      <c r="B859" s="75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</row>
    <row r="860" ht="15.75" customHeight="1">
      <c r="A860" s="4"/>
      <c r="B860" s="75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</row>
    <row r="861" ht="15.75" customHeight="1">
      <c r="A861" s="4"/>
      <c r="B861" s="75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</row>
    <row r="862" ht="15.75" customHeight="1">
      <c r="A862" s="4"/>
      <c r="B862" s="75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</row>
    <row r="863" ht="15.75" customHeight="1">
      <c r="A863" s="4"/>
      <c r="B863" s="75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</row>
    <row r="864" ht="15.75" customHeight="1">
      <c r="A864" s="4"/>
      <c r="B864" s="75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</row>
    <row r="865" ht="15.75" customHeight="1">
      <c r="A865" s="4"/>
      <c r="B865" s="75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</row>
    <row r="866" ht="15.75" customHeight="1">
      <c r="A866" s="4"/>
      <c r="B866" s="75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</row>
    <row r="867" ht="15.75" customHeight="1">
      <c r="A867" s="4"/>
      <c r="B867" s="75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</row>
    <row r="868" ht="15.75" customHeight="1">
      <c r="A868" s="4"/>
      <c r="B868" s="75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</row>
    <row r="869" ht="15.75" customHeight="1">
      <c r="A869" s="4"/>
      <c r="B869" s="75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</row>
    <row r="870" ht="15.75" customHeight="1">
      <c r="A870" s="4"/>
      <c r="B870" s="75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</row>
    <row r="871" ht="15.75" customHeight="1">
      <c r="A871" s="4"/>
      <c r="B871" s="75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</row>
    <row r="872" ht="15.75" customHeight="1">
      <c r="A872" s="4"/>
      <c r="B872" s="75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</row>
    <row r="873" ht="15.75" customHeight="1">
      <c r="A873" s="4"/>
      <c r="B873" s="75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</row>
    <row r="874" ht="15.75" customHeight="1">
      <c r="A874" s="4"/>
      <c r="B874" s="75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</row>
    <row r="875" ht="15.75" customHeight="1">
      <c r="A875" s="4"/>
      <c r="B875" s="75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</row>
    <row r="876" ht="15.75" customHeight="1">
      <c r="A876" s="4"/>
      <c r="B876" s="75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</row>
    <row r="877" ht="15.75" customHeight="1">
      <c r="A877" s="4"/>
      <c r="B877" s="75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</row>
    <row r="878" ht="15.75" customHeight="1">
      <c r="A878" s="4"/>
      <c r="B878" s="75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</row>
    <row r="879" ht="15.75" customHeight="1">
      <c r="A879" s="4"/>
      <c r="B879" s="75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</row>
    <row r="880" ht="15.75" customHeight="1">
      <c r="A880" s="4"/>
      <c r="B880" s="75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</row>
    <row r="881" ht="15.75" customHeight="1">
      <c r="A881" s="4"/>
      <c r="B881" s="75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</row>
    <row r="882" ht="15.75" customHeight="1">
      <c r="A882" s="4"/>
      <c r="B882" s="75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</row>
    <row r="883" ht="15.75" customHeight="1">
      <c r="A883" s="4"/>
      <c r="B883" s="75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</row>
    <row r="884" ht="15.75" customHeight="1">
      <c r="A884" s="4"/>
      <c r="B884" s="75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</row>
    <row r="885" ht="15.75" customHeight="1">
      <c r="A885" s="4"/>
      <c r="B885" s="75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</row>
    <row r="886" ht="15.75" customHeight="1">
      <c r="A886" s="4"/>
      <c r="B886" s="75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</row>
    <row r="887" ht="15.75" customHeight="1">
      <c r="A887" s="4"/>
      <c r="B887" s="75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</row>
    <row r="888" ht="15.75" customHeight="1">
      <c r="A888" s="4"/>
      <c r="B888" s="75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</row>
    <row r="889" ht="15.75" customHeight="1">
      <c r="A889" s="4"/>
      <c r="B889" s="75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</row>
    <row r="890" ht="15.75" customHeight="1">
      <c r="A890" s="4"/>
      <c r="B890" s="75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</row>
    <row r="891" ht="15.75" customHeight="1">
      <c r="A891" s="4"/>
      <c r="B891" s="75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</row>
    <row r="892" ht="15.75" customHeight="1">
      <c r="A892" s="4"/>
      <c r="B892" s="75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</row>
    <row r="893" ht="15.75" customHeight="1">
      <c r="A893" s="4"/>
      <c r="B893" s="75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</row>
    <row r="894" ht="15.75" customHeight="1">
      <c r="A894" s="4"/>
      <c r="B894" s="75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</row>
    <row r="895" ht="15.75" customHeight="1">
      <c r="A895" s="4"/>
      <c r="B895" s="75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</row>
    <row r="896" ht="15.75" customHeight="1">
      <c r="A896" s="4"/>
      <c r="B896" s="75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</row>
    <row r="897" ht="15.75" customHeight="1">
      <c r="A897" s="4"/>
      <c r="B897" s="75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</row>
    <row r="898" ht="15.75" customHeight="1">
      <c r="A898" s="4"/>
      <c r="B898" s="75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</row>
    <row r="899" ht="15.75" customHeight="1">
      <c r="A899" s="4"/>
      <c r="B899" s="75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</row>
    <row r="900" ht="15.75" customHeight="1">
      <c r="A900" s="4"/>
      <c r="B900" s="75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</row>
    <row r="901" ht="15.75" customHeight="1">
      <c r="A901" s="4"/>
      <c r="B901" s="75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</row>
    <row r="902" ht="15.75" customHeight="1">
      <c r="A902" s="4"/>
      <c r="B902" s="75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</row>
    <row r="903" ht="15.75" customHeight="1">
      <c r="A903" s="4"/>
      <c r="B903" s="75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</row>
    <row r="904" ht="15.75" customHeight="1">
      <c r="A904" s="4"/>
      <c r="B904" s="75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</row>
    <row r="905" ht="15.75" customHeight="1">
      <c r="A905" s="4"/>
      <c r="B905" s="75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</row>
    <row r="906" ht="15.75" customHeight="1">
      <c r="A906" s="4"/>
      <c r="B906" s="75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</row>
    <row r="907" ht="15.75" customHeight="1">
      <c r="A907" s="4"/>
      <c r="B907" s="75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</row>
    <row r="908" ht="15.75" customHeight="1">
      <c r="A908" s="4"/>
      <c r="B908" s="75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</row>
    <row r="909" ht="15.75" customHeight="1">
      <c r="A909" s="4"/>
      <c r="B909" s="75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</row>
    <row r="910" ht="15.75" customHeight="1">
      <c r="A910" s="4"/>
      <c r="B910" s="75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</row>
    <row r="911" ht="15.75" customHeight="1">
      <c r="A911" s="4"/>
      <c r="B911" s="75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</row>
    <row r="912" ht="15.75" customHeight="1">
      <c r="A912" s="4"/>
      <c r="B912" s="75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</row>
    <row r="913" ht="15.75" customHeight="1">
      <c r="A913" s="4"/>
      <c r="B913" s="75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</row>
    <row r="914" ht="15.75" customHeight="1">
      <c r="A914" s="4"/>
      <c r="B914" s="75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</row>
    <row r="915" ht="15.75" customHeight="1">
      <c r="A915" s="4"/>
      <c r="B915" s="75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</row>
    <row r="916" ht="15.75" customHeight="1">
      <c r="A916" s="4"/>
      <c r="B916" s="75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</row>
    <row r="917" ht="15.75" customHeight="1">
      <c r="A917" s="4"/>
      <c r="B917" s="75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</row>
    <row r="918" ht="15.75" customHeight="1">
      <c r="A918" s="4"/>
      <c r="B918" s="75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</row>
    <row r="919" ht="15.75" customHeight="1">
      <c r="A919" s="4"/>
      <c r="B919" s="75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</row>
    <row r="920" ht="15.75" customHeight="1">
      <c r="A920" s="4"/>
      <c r="B920" s="75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</row>
    <row r="921" ht="15.75" customHeight="1">
      <c r="A921" s="4"/>
      <c r="B921" s="75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</row>
    <row r="922" ht="15.75" customHeight="1">
      <c r="A922" s="4"/>
      <c r="B922" s="75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</row>
    <row r="923" ht="15.75" customHeight="1">
      <c r="A923" s="4"/>
      <c r="B923" s="75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</row>
    <row r="924" ht="15.75" customHeight="1">
      <c r="A924" s="4"/>
      <c r="B924" s="75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</row>
    <row r="925" ht="15.75" customHeight="1">
      <c r="A925" s="4"/>
      <c r="B925" s="75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</row>
    <row r="926" ht="15.75" customHeight="1">
      <c r="A926" s="4"/>
      <c r="B926" s="75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</row>
    <row r="927" ht="15.75" customHeight="1">
      <c r="A927" s="4"/>
      <c r="B927" s="75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</row>
    <row r="928" ht="15.75" customHeight="1">
      <c r="A928" s="4"/>
      <c r="B928" s="75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</row>
    <row r="929" ht="15.75" customHeight="1">
      <c r="A929" s="4"/>
      <c r="B929" s="75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</row>
    <row r="930" ht="15.75" customHeight="1">
      <c r="A930" s="4"/>
      <c r="B930" s="75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</row>
    <row r="931" ht="15.75" customHeight="1">
      <c r="A931" s="4"/>
      <c r="B931" s="75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</row>
    <row r="932" ht="15.75" customHeight="1">
      <c r="A932" s="4"/>
      <c r="B932" s="75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</row>
    <row r="933" ht="15.75" customHeight="1">
      <c r="A933" s="4"/>
      <c r="B933" s="75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</row>
    <row r="934" ht="15.75" customHeight="1">
      <c r="A934" s="4"/>
      <c r="B934" s="75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</row>
    <row r="935" ht="15.75" customHeight="1">
      <c r="A935" s="4"/>
      <c r="B935" s="75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</row>
    <row r="936" ht="15.75" customHeight="1">
      <c r="A936" s="4"/>
      <c r="B936" s="75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</row>
    <row r="937" ht="15.75" customHeight="1">
      <c r="A937" s="4"/>
      <c r="B937" s="75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</row>
    <row r="938" ht="15.75" customHeight="1">
      <c r="A938" s="4"/>
      <c r="B938" s="75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</row>
    <row r="939" ht="15.75" customHeight="1">
      <c r="A939" s="4"/>
      <c r="B939" s="75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</row>
    <row r="940" ht="15.75" customHeight="1">
      <c r="A940" s="4"/>
      <c r="B940" s="75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</row>
    <row r="941" ht="15.75" customHeight="1">
      <c r="A941" s="4"/>
      <c r="B941" s="75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</row>
    <row r="942" ht="15.75" customHeight="1">
      <c r="A942" s="4"/>
      <c r="B942" s="75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</row>
    <row r="943" ht="15.75" customHeight="1">
      <c r="A943" s="4"/>
      <c r="B943" s="75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</row>
    <row r="944" ht="15.75" customHeight="1">
      <c r="A944" s="4"/>
      <c r="B944" s="75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</row>
    <row r="945" ht="15.75" customHeight="1">
      <c r="A945" s="4"/>
      <c r="B945" s="75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</row>
    <row r="946" ht="15.75" customHeight="1">
      <c r="A946" s="4"/>
      <c r="B946" s="75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</row>
    <row r="947" ht="15.75" customHeight="1">
      <c r="A947" s="4"/>
      <c r="B947" s="75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</row>
    <row r="948" ht="15.75" customHeight="1">
      <c r="A948" s="4"/>
      <c r="B948" s="75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</row>
    <row r="949" ht="15.75" customHeight="1">
      <c r="A949" s="4"/>
      <c r="B949" s="75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</row>
    <row r="950" ht="15.75" customHeight="1">
      <c r="A950" s="4"/>
      <c r="B950" s="75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</row>
    <row r="951" ht="15.75" customHeight="1">
      <c r="A951" s="4"/>
      <c r="B951" s="75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</row>
    <row r="952" ht="15.75" customHeight="1">
      <c r="A952" s="4"/>
      <c r="B952" s="75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</row>
    <row r="953" ht="15.75" customHeight="1">
      <c r="A953" s="4"/>
      <c r="B953" s="75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</row>
    <row r="954" ht="15.75" customHeight="1">
      <c r="A954" s="4"/>
      <c r="B954" s="75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</row>
    <row r="955" ht="15.75" customHeight="1">
      <c r="A955" s="4"/>
      <c r="B955" s="75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</row>
    <row r="956" ht="15.75" customHeight="1">
      <c r="A956" s="4"/>
      <c r="B956" s="75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</row>
    <row r="957" ht="15.75" customHeight="1">
      <c r="A957" s="4"/>
      <c r="B957" s="75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</row>
    <row r="958" ht="15.75" customHeight="1">
      <c r="A958" s="4"/>
      <c r="B958" s="75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</row>
    <row r="959" ht="15.75" customHeight="1">
      <c r="A959" s="4"/>
      <c r="B959" s="75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</row>
    <row r="960" ht="15.75" customHeight="1">
      <c r="A960" s="4"/>
      <c r="B960" s="75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</row>
    <row r="961" ht="15.75" customHeight="1">
      <c r="A961" s="4"/>
      <c r="B961" s="75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</row>
    <row r="962" ht="15.75" customHeight="1">
      <c r="A962" s="4"/>
      <c r="B962" s="75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</row>
    <row r="963" ht="15.75" customHeight="1">
      <c r="A963" s="4"/>
      <c r="B963" s="75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</row>
    <row r="964" ht="15.75" customHeight="1">
      <c r="A964" s="4"/>
      <c r="B964" s="75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</row>
    <row r="965" ht="15.75" customHeight="1">
      <c r="A965" s="4"/>
      <c r="B965" s="75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</row>
    <row r="966" ht="15.75" customHeight="1">
      <c r="A966" s="4"/>
      <c r="B966" s="75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</row>
    <row r="967" ht="15.75" customHeight="1">
      <c r="A967" s="4"/>
      <c r="B967" s="75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</row>
    <row r="968" ht="15.75" customHeight="1">
      <c r="A968" s="4"/>
      <c r="B968" s="75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</row>
    <row r="969" ht="15.75" customHeight="1">
      <c r="A969" s="4"/>
      <c r="B969" s="75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</row>
    <row r="970" ht="15.75" customHeight="1">
      <c r="A970" s="4"/>
      <c r="B970" s="75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</row>
    <row r="971" ht="15.75" customHeight="1">
      <c r="A971" s="4"/>
      <c r="B971" s="75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</row>
    <row r="972" ht="15.75" customHeight="1">
      <c r="A972" s="4"/>
      <c r="B972" s="75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</row>
    <row r="973" ht="15.75" customHeight="1">
      <c r="A973" s="4"/>
      <c r="B973" s="75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</row>
    <row r="974" ht="15.75" customHeight="1">
      <c r="A974" s="4"/>
      <c r="B974" s="75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</row>
    <row r="975" ht="15.75" customHeight="1">
      <c r="A975" s="4"/>
      <c r="B975" s="75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</row>
    <row r="976" ht="15.75" customHeight="1">
      <c r="A976" s="4"/>
      <c r="B976" s="75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</row>
    <row r="977" ht="15.75" customHeight="1">
      <c r="A977" s="4"/>
      <c r="B977" s="75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</row>
    <row r="978" ht="15.75" customHeight="1">
      <c r="A978" s="4"/>
      <c r="B978" s="75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</row>
    <row r="979" ht="15.75" customHeight="1">
      <c r="A979" s="4"/>
      <c r="B979" s="75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</row>
    <row r="980" ht="15.75" customHeight="1">
      <c r="A980" s="4"/>
      <c r="B980" s="75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</row>
    <row r="981" ht="15.75" customHeight="1">
      <c r="A981" s="4"/>
      <c r="B981" s="75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</row>
    <row r="982" ht="15.75" customHeight="1">
      <c r="A982" s="4"/>
      <c r="B982" s="75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</row>
    <row r="983" ht="15.75" customHeight="1">
      <c r="A983" s="4"/>
      <c r="B983" s="75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</row>
    <row r="984" ht="15.75" customHeight="1">
      <c r="A984" s="4"/>
      <c r="B984" s="75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</row>
    <row r="985" ht="15.75" customHeight="1">
      <c r="A985" s="4"/>
      <c r="B985" s="75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</row>
    <row r="986" ht="15.75" customHeight="1">
      <c r="A986" s="4"/>
      <c r="B986" s="75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</row>
    <row r="987" ht="15.75" customHeight="1">
      <c r="A987" s="4"/>
      <c r="B987" s="75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</row>
    <row r="988" ht="15.75" customHeight="1">
      <c r="A988" s="4"/>
      <c r="B988" s="75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</row>
    <row r="989" ht="15.75" customHeight="1">
      <c r="A989" s="4"/>
      <c r="B989" s="75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</row>
    <row r="990" ht="15.75" customHeight="1">
      <c r="A990" s="4"/>
      <c r="B990" s="75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</row>
    <row r="991" ht="15.75" customHeight="1">
      <c r="A991" s="4"/>
      <c r="B991" s="75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</row>
    <row r="992" ht="15.75" customHeight="1">
      <c r="A992" s="4"/>
      <c r="B992" s="75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</row>
    <row r="993" ht="15.75" customHeight="1">
      <c r="A993" s="4"/>
      <c r="B993" s="75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</row>
    <row r="994" ht="15.75" customHeight="1">
      <c r="A994" s="4"/>
      <c r="B994" s="75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</row>
    <row r="995" ht="15.75" customHeight="1">
      <c r="A995" s="4"/>
      <c r="B995" s="75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</row>
    <row r="996" ht="15.75" customHeight="1">
      <c r="A996" s="4"/>
      <c r="B996" s="75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</row>
    <row r="997" ht="15.75" customHeight="1">
      <c r="A997" s="4"/>
      <c r="B997" s="75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</row>
    <row r="998" ht="15.75" customHeight="1">
      <c r="A998" s="4"/>
      <c r="B998" s="75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</row>
    <row r="999" ht="15.75" customHeight="1">
      <c r="A999" s="4"/>
      <c r="B999" s="75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</row>
    <row r="1000" ht="15.75" customHeight="1">
      <c r="A1000" s="4"/>
      <c r="B1000" s="75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</row>
  </sheetData>
  <autoFilter ref="$D$3:$E$109"/>
  <mergeCells count="16">
    <mergeCell ref="A1:I1"/>
    <mergeCell ref="A2:F2"/>
    <mergeCell ref="G2:I2"/>
    <mergeCell ref="A4:A12"/>
    <mergeCell ref="A13:A14"/>
    <mergeCell ref="A15:A17"/>
    <mergeCell ref="A18:A30"/>
    <mergeCell ref="A87:A97"/>
    <mergeCell ref="A98:A109"/>
    <mergeCell ref="A31:A38"/>
    <mergeCell ref="A39:A40"/>
    <mergeCell ref="A41:A45"/>
    <mergeCell ref="A46:A55"/>
    <mergeCell ref="A56:A59"/>
    <mergeCell ref="A60:A73"/>
    <mergeCell ref="A74:A86"/>
  </mergeCells>
  <conditionalFormatting sqref="D4:D109">
    <cfRule type="cellIs" dxfId="2" priority="1" operator="equal">
      <formula>"C"</formula>
    </cfRule>
  </conditionalFormatting>
  <conditionalFormatting sqref="D4:D109">
    <cfRule type="cellIs" dxfId="3" priority="2" operator="equal">
      <formula>"NC"</formula>
    </cfRule>
  </conditionalFormatting>
  <conditionalFormatting sqref="D4:D109">
    <cfRule type="cellIs" dxfId="5" priority="3" operator="equal">
      <formula>"NA"</formula>
    </cfRule>
  </conditionalFormatting>
  <conditionalFormatting sqref="D4:D109">
    <cfRule type="cellIs" dxfId="4" priority="4" operator="equal">
      <formula>"NT"</formula>
    </cfRule>
  </conditionalFormatting>
  <conditionalFormatting sqref="E4:E109">
    <cfRule type="cellIs" dxfId="6" priority="5" operator="equal">
      <formula>"D"</formula>
    </cfRule>
  </conditionalFormatting>
  <conditionalFormatting sqref="E4:E109">
    <cfRule type="cellIs" dxfId="7" priority="6" operator="equal">
      <formula>"N"</formula>
    </cfRule>
  </conditionalFormatting>
  <dataValidations>
    <dataValidation type="list" allowBlank="1" showErrorMessage="1" sqref="E4:E109">
      <formula1>"D,N"</formula1>
    </dataValidation>
    <dataValidation type="list" allowBlank="1" showErrorMessage="1" sqref="D4:D109">
      <formula1>"C,NC,NA,NT"</formula1>
    </dataValidation>
  </dataValidations>
  <printOptions/>
  <pageMargins bottom="0.39375" footer="0.0" header="0.0" left="0.39375" right="0.39375" top="0.532638888888889"/>
  <pageSetup paperSize="9" scale="74" orientation="portrait" pageOrder="overThenDown"/>
  <headerFooter>
    <oddHeader>&amp;LRGAA 3.0 - Relevé pour le site : wwww.site.fr&amp;R&amp;P/ - &amp;A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2.67"/>
    <col customWidth="1" min="2" max="2" width="7.56"/>
    <col customWidth="1" min="3" max="3" width="14.89"/>
    <col customWidth="1" min="4" max="4" width="5.89"/>
    <col customWidth="1" min="5" max="5" width="8.11"/>
    <col customWidth="1" min="6" max="6" width="7.56"/>
    <col customWidth="1" min="7" max="7" width="8.56"/>
    <col customWidth="1" min="8" max="8" width="9.67"/>
    <col customWidth="1" min="9" max="13" width="5.89"/>
    <col customWidth="1" min="14" max="14" width="5.11"/>
    <col customWidth="1" min="15" max="15" width="5.67"/>
    <col customWidth="1" min="16" max="16" width="2.11"/>
    <col customWidth="1" min="17" max="17" width="5.78"/>
    <col customWidth="1" min="18" max="18" width="5.22"/>
    <col customWidth="1" min="19" max="19" width="1.67"/>
    <col customWidth="1" min="20" max="20" width="8.78"/>
    <col customWidth="1" min="21" max="21" width="6.78"/>
    <col customWidth="1" min="22" max="26" width="8.56"/>
  </cols>
  <sheetData>
    <row r="1">
      <c r="A1" s="5" t="str">
        <f>'Échantillon'!A1</f>
        <v>RGAA 4.1.2 – GRILLE D'ÉVALUATION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5.0" customHeight="1">
      <c r="A2" s="5" t="s">
        <v>46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5.0" customHeight="1">
      <c r="A3" s="4"/>
      <c r="B3" s="18" t="s">
        <v>47</v>
      </c>
      <c r="C3" s="19" t="s">
        <v>48</v>
      </c>
      <c r="D3" s="20" t="s">
        <v>49</v>
      </c>
      <c r="E3" s="20" t="s">
        <v>50</v>
      </c>
      <c r="F3" s="19" t="s">
        <v>51</v>
      </c>
      <c r="G3" s="19" t="s">
        <v>52</v>
      </c>
      <c r="H3" s="19" t="s">
        <v>53</v>
      </c>
      <c r="I3" s="19" t="s">
        <v>54</v>
      </c>
      <c r="J3" s="19" t="s">
        <v>55</v>
      </c>
      <c r="K3" s="19" t="s">
        <v>56</v>
      </c>
      <c r="L3" s="19" t="s">
        <v>57</v>
      </c>
      <c r="M3" s="19" t="s">
        <v>58</v>
      </c>
      <c r="N3" s="19" t="s">
        <v>59</v>
      </c>
      <c r="O3" s="19" t="s">
        <v>60</v>
      </c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21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59.25" customHeight="1">
      <c r="A5" s="21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8.0" customHeight="1">
      <c r="A6" s="4"/>
      <c r="B6" s="24" t="s">
        <v>61</v>
      </c>
      <c r="C6" s="24">
        <f>BaseDeCalcul!$P12</f>
        <v>16</v>
      </c>
      <c r="D6" s="24">
        <f>BaseDeCalcul!P15</f>
        <v>0</v>
      </c>
      <c r="E6" s="24">
        <f>BaseDeCalcul!P19</f>
        <v>28</v>
      </c>
      <c r="F6" s="24">
        <f>BaseDeCalcul!P33</f>
        <v>4</v>
      </c>
      <c r="G6" s="24">
        <f>BaseDeCalcul!P42</f>
        <v>12</v>
      </c>
      <c r="H6" s="24">
        <f>BaseDeCalcul!P45</f>
        <v>24</v>
      </c>
      <c r="I6" s="24">
        <f>BaseDeCalcul!P51</f>
        <v>17</v>
      </c>
      <c r="J6" s="24">
        <f>BaseDeCalcul!P62</f>
        <v>91</v>
      </c>
      <c r="K6" s="24">
        <f>BaseDeCalcul!P67</f>
        <v>33</v>
      </c>
      <c r="L6" s="24">
        <f>BaseDeCalcul!P82</f>
        <v>108</v>
      </c>
      <c r="M6" s="24">
        <f>BaseDeCalcul!P96</f>
        <v>1</v>
      </c>
      <c r="N6" s="24">
        <f>BaseDeCalcul!P108</f>
        <v>108</v>
      </c>
      <c r="O6" s="25">
        <f>BaseDeCalcul!P121</f>
        <v>38</v>
      </c>
      <c r="P6" s="4"/>
      <c r="Q6" s="26">
        <f t="shared" ref="Q6:Q10" si="1">SUM(C6:O6)</f>
        <v>480</v>
      </c>
      <c r="R6" s="26" t="s">
        <v>61</v>
      </c>
      <c r="S6" s="4"/>
      <c r="T6" s="27" t="s">
        <v>62</v>
      </c>
      <c r="U6" s="28">
        <f>BaseDeCalcul!D129</f>
        <v>50</v>
      </c>
      <c r="V6" s="4"/>
      <c r="W6" s="4"/>
      <c r="X6" s="4"/>
      <c r="Y6" s="4"/>
      <c r="Z6" s="4"/>
    </row>
    <row r="7" ht="18.0" customHeight="1">
      <c r="A7" s="29"/>
      <c r="B7" s="30" t="s">
        <v>63</v>
      </c>
      <c r="C7" s="30">
        <f>BaseDeCalcul!Q12</f>
        <v>0</v>
      </c>
      <c r="D7" s="30">
        <f>BaseDeCalcul!Q15</f>
        <v>0</v>
      </c>
      <c r="E7" s="30">
        <f>BaseDeCalcul!Q19</f>
        <v>0</v>
      </c>
      <c r="F7" s="30">
        <f>BaseDeCalcul!Q33</f>
        <v>0</v>
      </c>
      <c r="G7" s="30">
        <f>BaseDeCalcul!Q42</f>
        <v>0</v>
      </c>
      <c r="H7" s="30">
        <f>BaseDeCalcul!Q45</f>
        <v>0</v>
      </c>
      <c r="I7" s="30">
        <f>BaseDeCalcul!Q51</f>
        <v>0</v>
      </c>
      <c r="J7" s="30">
        <f>BaseDeCalcul!Q62</f>
        <v>0</v>
      </c>
      <c r="K7" s="30">
        <f>BaseDeCalcul!Q67</f>
        <v>0</v>
      </c>
      <c r="L7" s="30">
        <f>BaseDeCalcul!Q82</f>
        <v>0</v>
      </c>
      <c r="M7" s="30">
        <f>BaseDeCalcul!Q96</f>
        <v>0</v>
      </c>
      <c r="N7" s="30">
        <f>BaseDeCalcul!Q108</f>
        <v>0</v>
      </c>
      <c r="O7" s="31">
        <f>BaseDeCalcul!Q121</f>
        <v>0</v>
      </c>
      <c r="P7" s="4"/>
      <c r="Q7" s="32">
        <f t="shared" si="1"/>
        <v>0</v>
      </c>
      <c r="R7" s="32" t="s">
        <v>63</v>
      </c>
      <c r="S7" s="4"/>
      <c r="T7" s="33" t="s">
        <v>64</v>
      </c>
      <c r="U7" s="28">
        <f>BaseDeCalcul!D128</f>
        <v>0</v>
      </c>
      <c r="V7" s="4"/>
      <c r="W7" s="4"/>
      <c r="X7" s="4"/>
      <c r="Y7" s="4"/>
      <c r="Z7" s="4"/>
    </row>
    <row r="8" ht="18.0" customHeight="1">
      <c r="A8" s="29"/>
      <c r="B8" s="34" t="s">
        <v>65</v>
      </c>
      <c r="C8" s="34">
        <f>BaseDeCalcul!R12</f>
        <v>92</v>
      </c>
      <c r="D8" s="34">
        <f>BaseDeCalcul!R15</f>
        <v>24</v>
      </c>
      <c r="E8" s="34">
        <f>BaseDeCalcul!R19</f>
        <v>8</v>
      </c>
      <c r="F8" s="34">
        <f>BaseDeCalcul!R33</f>
        <v>152</v>
      </c>
      <c r="G8" s="34">
        <f>BaseDeCalcul!R42</f>
        <v>84</v>
      </c>
      <c r="H8" s="34">
        <f>BaseDeCalcul!R45</f>
        <v>0</v>
      </c>
      <c r="I8" s="34">
        <f>BaseDeCalcul!R51</f>
        <v>43</v>
      </c>
      <c r="J8" s="34">
        <f>BaseDeCalcul!R62</f>
        <v>29</v>
      </c>
      <c r="K8" s="34">
        <f>BaseDeCalcul!R67</f>
        <v>15</v>
      </c>
      <c r="L8" s="34">
        <f>BaseDeCalcul!R82</f>
        <v>60</v>
      </c>
      <c r="M8" s="34">
        <f>BaseDeCalcul!R96</f>
        <v>155</v>
      </c>
      <c r="N8" s="34">
        <f>BaseDeCalcul!R108</f>
        <v>24</v>
      </c>
      <c r="O8" s="35">
        <f>BaseDeCalcul!R121</f>
        <v>106</v>
      </c>
      <c r="P8" s="4"/>
      <c r="Q8" s="36">
        <f t="shared" si="1"/>
        <v>792</v>
      </c>
      <c r="R8" s="36" t="s">
        <v>65</v>
      </c>
      <c r="S8" s="4"/>
      <c r="T8" s="37" t="s">
        <v>66</v>
      </c>
      <c r="U8" s="28">
        <f>BaseDeCalcul!D130</f>
        <v>56</v>
      </c>
      <c r="V8" s="4"/>
      <c r="W8" s="4"/>
      <c r="X8" s="4"/>
      <c r="Y8" s="4"/>
      <c r="Z8" s="4"/>
    </row>
    <row r="9" ht="18.0" customHeight="1">
      <c r="A9" s="29"/>
      <c r="B9" s="38" t="s">
        <v>67</v>
      </c>
      <c r="C9" s="38">
        <f>BaseDeCalcul!AK12</f>
        <v>0</v>
      </c>
      <c r="D9" s="38">
        <f>BaseDeCalcul!AK15</f>
        <v>0</v>
      </c>
      <c r="E9" s="38">
        <f>BaseDeCalcul!AK19</f>
        <v>0</v>
      </c>
      <c r="F9" s="38">
        <f>BaseDeCalcul!AK33</f>
        <v>0</v>
      </c>
      <c r="G9" s="38">
        <f>BaseDeCalcul!AK42</f>
        <v>0</v>
      </c>
      <c r="H9" s="38">
        <f>BaseDeCalcul!AK45</f>
        <v>0</v>
      </c>
      <c r="I9" s="38">
        <f>BaseDeCalcul!AK51</f>
        <v>0</v>
      </c>
      <c r="J9" s="38">
        <f>BaseDeCalcul!AK62</f>
        <v>0</v>
      </c>
      <c r="K9" s="38">
        <f>BaseDeCalcul!AK67</f>
        <v>0</v>
      </c>
      <c r="L9" s="38">
        <f>BaseDeCalcul!AK82</f>
        <v>0</v>
      </c>
      <c r="M9" s="38">
        <f>BaseDeCalcul!AK96</f>
        <v>0</v>
      </c>
      <c r="N9" s="38">
        <f>BaseDeCalcul!AK108</f>
        <v>0</v>
      </c>
      <c r="O9" s="39">
        <f>BaseDeCalcul!AK121</f>
        <v>0</v>
      </c>
      <c r="P9" s="4"/>
      <c r="Q9" s="40">
        <f t="shared" si="1"/>
        <v>0</v>
      </c>
      <c r="R9" s="40" t="s">
        <v>67</v>
      </c>
      <c r="S9" s="4"/>
      <c r="T9" s="4"/>
      <c r="U9" s="4"/>
      <c r="V9" s="4"/>
      <c r="W9" s="4"/>
      <c r="X9" s="4"/>
      <c r="Y9" s="4"/>
      <c r="Z9" s="4"/>
    </row>
    <row r="10" ht="18.0" customHeight="1">
      <c r="A10" s="29"/>
      <c r="B10" s="38" t="s">
        <v>68</v>
      </c>
      <c r="C10" s="38">
        <f>BaseDeCalcul!S12</f>
        <v>0</v>
      </c>
      <c r="D10" s="38">
        <f>BaseDeCalcul!S15</f>
        <v>0</v>
      </c>
      <c r="E10" s="38">
        <f>BaseDeCalcul!S19</f>
        <v>0</v>
      </c>
      <c r="F10" s="38">
        <f>BaseDeCalcul!S33</f>
        <v>0</v>
      </c>
      <c r="G10" s="38">
        <f>BaseDeCalcul!S42</f>
        <v>0</v>
      </c>
      <c r="H10" s="38">
        <f>BaseDeCalcul!S45</f>
        <v>0</v>
      </c>
      <c r="I10" s="38">
        <f>BaseDeCalcul!S51</f>
        <v>0</v>
      </c>
      <c r="J10" s="38">
        <f>BaseDeCalcul!S62</f>
        <v>0</v>
      </c>
      <c r="K10" s="38">
        <f>BaseDeCalcul!S67</f>
        <v>0</v>
      </c>
      <c r="L10" s="38">
        <f>BaseDeCalcul!S82</f>
        <v>0</v>
      </c>
      <c r="M10" s="38">
        <f>BaseDeCalcul!S96</f>
        <v>0</v>
      </c>
      <c r="N10" s="38">
        <f>BaseDeCalcul!S108</f>
        <v>0</v>
      </c>
      <c r="O10" s="39">
        <f>BaseDeCalcul!S121</f>
        <v>0</v>
      </c>
      <c r="P10" s="4"/>
      <c r="Q10" s="41">
        <f t="shared" si="1"/>
        <v>0</v>
      </c>
      <c r="R10" s="41" t="s">
        <v>68</v>
      </c>
      <c r="S10" s="4"/>
      <c r="T10" s="4"/>
      <c r="U10" s="4"/>
      <c r="V10" s="4"/>
      <c r="W10" s="4"/>
      <c r="X10" s="4"/>
      <c r="Y10" s="4"/>
      <c r="Z10" s="4"/>
    </row>
    <row r="11">
      <c r="A11" s="42" t="s">
        <v>69</v>
      </c>
      <c r="B11" s="28"/>
      <c r="C11" s="43">
        <f t="shared" ref="C11:O11" si="2">IF(C6+C7=0,0,ROUND(C6/(C6+C7)*100,2))</f>
        <v>100</v>
      </c>
      <c r="D11" s="43">
        <f t="shared" si="2"/>
        <v>0</v>
      </c>
      <c r="E11" s="43">
        <f t="shared" si="2"/>
        <v>100</v>
      </c>
      <c r="F11" s="43">
        <f t="shared" si="2"/>
        <v>100</v>
      </c>
      <c r="G11" s="43">
        <f t="shared" si="2"/>
        <v>100</v>
      </c>
      <c r="H11" s="43">
        <f t="shared" si="2"/>
        <v>100</v>
      </c>
      <c r="I11" s="43">
        <f t="shared" si="2"/>
        <v>100</v>
      </c>
      <c r="J11" s="43">
        <f t="shared" si="2"/>
        <v>100</v>
      </c>
      <c r="K11" s="43">
        <f t="shared" si="2"/>
        <v>100</v>
      </c>
      <c r="L11" s="43">
        <f t="shared" si="2"/>
        <v>100</v>
      </c>
      <c r="M11" s="43">
        <f t="shared" si="2"/>
        <v>100</v>
      </c>
      <c r="N11" s="43">
        <f t="shared" si="2"/>
        <v>100</v>
      </c>
      <c r="O11" s="43">
        <f t="shared" si="2"/>
        <v>100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4"/>
      <c r="B12" s="4"/>
      <c r="C12" s="4"/>
      <c r="D12" s="4"/>
      <c r="E12" s="4"/>
      <c r="F12" s="4"/>
      <c r="G12" s="44"/>
      <c r="H12" s="44"/>
      <c r="I12" s="44"/>
      <c r="J12" s="44"/>
      <c r="K12" s="44"/>
      <c r="L12" s="4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4"/>
      <c r="B13" s="29" t="s">
        <v>70</v>
      </c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4"/>
      <c r="B14" s="45" t="str">
        <f>IF(Q10=0,ROUND(COUNTIF(BaseDeCalcul!T3:T120,"C")/(COUNTIF(BaseDeCalcul!T3:T120,"C")+COUNTIF(BaseDeCalcul!T3:T120,"NC"))*100,2)&amp;"%","Pourcentage indisponible : il reste "&amp;Q10&amp;" critère(s) NT.")</f>
        <v>100%</v>
      </c>
      <c r="C14" s="46"/>
      <c r="D14" s="44"/>
      <c r="E14" s="44"/>
      <c r="F14" s="44"/>
      <c r="G14" s="44"/>
      <c r="H14" s="44"/>
      <c r="I14" s="44"/>
      <c r="J14" s="44"/>
      <c r="K14" s="44"/>
      <c r="L14" s="4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4"/>
      <c r="B15" s="4"/>
      <c r="C15" s="46"/>
      <c r="D15" s="44"/>
      <c r="E15" s="44"/>
      <c r="F15" s="44"/>
      <c r="G15" s="44"/>
      <c r="H15" s="44"/>
      <c r="I15" s="44"/>
      <c r="J15" s="44"/>
      <c r="K15" s="44"/>
      <c r="L15" s="4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4"/>
      <c r="B16" s="47" t="s">
        <v>71</v>
      </c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4"/>
      <c r="B17" s="48" t="str">
        <f>IF(Q10=0,ROUND(AVERAGEIF(BaseDeCalcul!D126:O126,"&lt;&gt;0"),2)&amp;"%","Pourcentage indisponible : il reste "&amp;Q10&amp;" critère(s) NT.")</f>
        <v>100%</v>
      </c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4"/>
      <c r="B18" s="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30.0" customHeight="1">
      <c r="A19" s="4"/>
      <c r="B19" s="49" t="s">
        <v>7</v>
      </c>
      <c r="C19" s="50" t="s">
        <v>8</v>
      </c>
      <c r="D19" s="51" t="s">
        <v>61</v>
      </c>
      <c r="E19" s="51" t="s">
        <v>63</v>
      </c>
      <c r="F19" s="51" t="s">
        <v>65</v>
      </c>
      <c r="G19" s="50" t="s">
        <v>68</v>
      </c>
      <c r="H19" s="50" t="s">
        <v>72</v>
      </c>
      <c r="I19" s="44"/>
      <c r="J19" s="44"/>
      <c r="K19" s="44"/>
      <c r="L19" s="4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5.75" customHeight="1">
      <c r="A20" s="4"/>
      <c r="B20" s="52" t="str">
        <f>'Échantillon'!A9</f>
        <v>P01</v>
      </c>
      <c r="C20" s="52" t="str">
        <f>'Échantillon'!B9</f>
        <v>Accueil</v>
      </c>
      <c r="D20" s="53">
        <f>BaseDeCalcul!D122</f>
        <v>41</v>
      </c>
      <c r="E20" s="54">
        <f>BaseDeCalcul!D123</f>
        <v>0</v>
      </c>
      <c r="F20" s="55">
        <f>BaseDeCalcul!D124</f>
        <v>65</v>
      </c>
      <c r="G20" s="56">
        <f>BaseDeCalcul!D125</f>
        <v>0</v>
      </c>
      <c r="H20" s="56">
        <f>BaseDeCalcul!D126</f>
        <v>100</v>
      </c>
      <c r="I20" s="44"/>
      <c r="J20" s="44"/>
      <c r="K20" s="44"/>
      <c r="L20" s="4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4"/>
      <c r="B21" s="52" t="str">
        <f>'Échantillon'!A10</f>
        <v>P02</v>
      </c>
      <c r="C21" s="52" t="str">
        <f>'Échantillon'!B10</f>
        <v>Accessibilité</v>
      </c>
      <c r="D21" s="53">
        <f>BaseDeCalcul!E122</f>
        <v>38</v>
      </c>
      <c r="E21" s="54">
        <f>BaseDeCalcul!E123</f>
        <v>0</v>
      </c>
      <c r="F21" s="55">
        <f>BaseDeCalcul!E124</f>
        <v>68</v>
      </c>
      <c r="G21" s="56">
        <f>BaseDeCalcul!E125</f>
        <v>0</v>
      </c>
      <c r="H21" s="56">
        <f>BaseDeCalcul!E126</f>
        <v>100</v>
      </c>
      <c r="I21" s="44"/>
      <c r="J21" s="44"/>
      <c r="K21" s="44"/>
      <c r="L21" s="4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4"/>
      <c r="B22" s="52" t="str">
        <f>'Échantillon'!A11</f>
        <v>P03</v>
      </c>
      <c r="C22" s="52" t="str">
        <f>'Échantillon'!B11</f>
        <v>Mentions légales</v>
      </c>
      <c r="D22" s="53">
        <f>BaseDeCalcul!F122</f>
        <v>38</v>
      </c>
      <c r="E22" s="54">
        <f>BaseDeCalcul!F123</f>
        <v>0</v>
      </c>
      <c r="F22" s="55">
        <f>BaseDeCalcul!F124</f>
        <v>68</v>
      </c>
      <c r="G22" s="56">
        <f>BaseDeCalcul!F125</f>
        <v>0</v>
      </c>
      <c r="H22" s="56">
        <f>BaseDeCalcul!F126</f>
        <v>100</v>
      </c>
      <c r="I22" s="44"/>
      <c r="J22" s="44"/>
      <c r="K22" s="44"/>
      <c r="L22" s="4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4"/>
      <c r="B23" s="52" t="str">
        <f>'Échantillon'!A12</f>
        <v>P04</v>
      </c>
      <c r="C23" s="52" t="str">
        <f>'Échantillon'!B12</f>
        <v>Plan du site</v>
      </c>
      <c r="D23" s="53">
        <f>BaseDeCalcul!G122</f>
        <v>39</v>
      </c>
      <c r="E23" s="54">
        <f>BaseDeCalcul!G123</f>
        <v>0</v>
      </c>
      <c r="F23" s="55">
        <f>BaseDeCalcul!G124</f>
        <v>67</v>
      </c>
      <c r="G23" s="56">
        <f>BaseDeCalcul!G125</f>
        <v>0</v>
      </c>
      <c r="H23" s="56">
        <f>BaseDeCalcul!G126</f>
        <v>100</v>
      </c>
      <c r="I23" s="44"/>
      <c r="J23" s="44"/>
      <c r="K23" s="44"/>
      <c r="L23" s="4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4"/>
      <c r="B24" s="52" t="str">
        <f>'Échantillon'!A13</f>
        <v>P05</v>
      </c>
      <c r="C24" s="52" t="str">
        <f>'Échantillon'!B13</f>
        <v>Liste actualités</v>
      </c>
      <c r="D24" s="53">
        <f>BaseDeCalcul!H122</f>
        <v>38</v>
      </c>
      <c r="E24" s="54">
        <f>BaseDeCalcul!H123</f>
        <v>0</v>
      </c>
      <c r="F24" s="55">
        <f>BaseDeCalcul!H124</f>
        <v>68</v>
      </c>
      <c r="G24" s="56">
        <f>BaseDeCalcul!H125</f>
        <v>0</v>
      </c>
      <c r="H24" s="56">
        <f>BaseDeCalcul!H126</f>
        <v>100</v>
      </c>
      <c r="I24" s="44"/>
      <c r="J24" s="44"/>
      <c r="K24" s="44"/>
      <c r="L24" s="4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4"/>
      <c r="B25" s="52" t="str">
        <f>'Échantillon'!A14</f>
        <v>P06</v>
      </c>
      <c r="C25" s="52" t="str">
        <f>'Échantillon'!B14</f>
        <v>Actualité</v>
      </c>
      <c r="D25" s="53">
        <f>BaseDeCalcul!I122</f>
        <v>44</v>
      </c>
      <c r="E25" s="54">
        <f>BaseDeCalcul!I123</f>
        <v>0</v>
      </c>
      <c r="F25" s="55">
        <f>BaseDeCalcul!I124</f>
        <v>62</v>
      </c>
      <c r="G25" s="56">
        <f>BaseDeCalcul!I125</f>
        <v>0</v>
      </c>
      <c r="H25" s="56">
        <f>BaseDeCalcul!I126</f>
        <v>100</v>
      </c>
      <c r="I25" s="44"/>
      <c r="J25" s="44"/>
      <c r="K25" s="44"/>
      <c r="L25" s="4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4"/>
      <c r="B26" s="52" t="str">
        <f>'Échantillon'!A15</f>
        <v>P07</v>
      </c>
      <c r="C26" s="52" t="str">
        <f>'Échantillon'!B15</f>
        <v>Liste blocks</v>
      </c>
      <c r="D26" s="53">
        <f>BaseDeCalcul!J122</f>
        <v>46</v>
      </c>
      <c r="E26" s="54">
        <f>BaseDeCalcul!J123</f>
        <v>0</v>
      </c>
      <c r="F26" s="55">
        <f>BaseDeCalcul!J124</f>
        <v>60</v>
      </c>
      <c r="G26" s="56">
        <f>BaseDeCalcul!J125</f>
        <v>0</v>
      </c>
      <c r="H26" s="56">
        <f>BaseDeCalcul!J126</f>
        <v>100</v>
      </c>
      <c r="I26" s="44"/>
      <c r="J26" s="44"/>
      <c r="K26" s="44"/>
      <c r="L26" s="4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4"/>
      <c r="B27" s="52" t="str">
        <f>'Échantillon'!A16</f>
        <v>P08</v>
      </c>
      <c r="C27" s="52" t="str">
        <f>'Échantillon'!B16</f>
        <v>Projets</v>
      </c>
      <c r="D27" s="53">
        <f>BaseDeCalcul!K122</f>
        <v>38</v>
      </c>
      <c r="E27" s="54">
        <f>BaseDeCalcul!K123</f>
        <v>0</v>
      </c>
      <c r="F27" s="55">
        <f>BaseDeCalcul!K124</f>
        <v>68</v>
      </c>
      <c r="G27" s="56">
        <f>BaseDeCalcul!K125</f>
        <v>0</v>
      </c>
      <c r="H27" s="56">
        <f>BaseDeCalcul!K126</f>
        <v>100</v>
      </c>
      <c r="I27" s="44"/>
      <c r="J27" s="44"/>
      <c r="K27" s="44"/>
      <c r="L27" s="4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4"/>
      <c r="B28" s="52" t="str">
        <f>'Échantillon'!A17</f>
        <v>P09</v>
      </c>
      <c r="C28" s="52" t="str">
        <f>'Échantillon'!B17</f>
        <v>Campus</v>
      </c>
      <c r="D28" s="53">
        <f>BaseDeCalcul!L122</f>
        <v>40</v>
      </c>
      <c r="E28" s="54">
        <f>BaseDeCalcul!L123</f>
        <v>0</v>
      </c>
      <c r="F28" s="55">
        <f>BaseDeCalcul!L124</f>
        <v>66</v>
      </c>
      <c r="G28" s="56">
        <f>BaseDeCalcul!L125</f>
        <v>0</v>
      </c>
      <c r="H28" s="56">
        <f>BaseDeCalcul!L126</f>
        <v>100</v>
      </c>
      <c r="I28" s="44"/>
      <c r="J28" s="44"/>
      <c r="K28" s="44"/>
      <c r="L28" s="4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4"/>
      <c r="B29" s="52" t="str">
        <f>'Échantillon'!A18</f>
        <v>P10</v>
      </c>
      <c r="C29" s="52" t="str">
        <f>'Échantillon'!B18</f>
        <v>Équipe</v>
      </c>
      <c r="D29" s="53">
        <f>BaseDeCalcul!M122</f>
        <v>40</v>
      </c>
      <c r="E29" s="54">
        <f>BaseDeCalcul!M123</f>
        <v>0</v>
      </c>
      <c r="F29" s="55">
        <f>BaseDeCalcul!M124</f>
        <v>66</v>
      </c>
      <c r="G29" s="56">
        <f>BaseDeCalcul!M125</f>
        <v>0</v>
      </c>
      <c r="H29" s="56">
        <f>BaseDeCalcul!M126</f>
        <v>100</v>
      </c>
      <c r="I29" s="44"/>
      <c r="J29" s="44"/>
      <c r="K29" s="44"/>
      <c r="L29" s="4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4"/>
      <c r="B30" s="52" t="str">
        <f>'Échantillon'!A19</f>
        <v>P11</v>
      </c>
      <c r="C30" s="52" t="str">
        <f>'Échantillon'!B19</f>
        <v>Organisations</v>
      </c>
      <c r="D30" s="53">
        <f>BaseDeCalcul!N122</f>
        <v>40</v>
      </c>
      <c r="E30" s="54">
        <f>BaseDeCalcul!N123</f>
        <v>0</v>
      </c>
      <c r="F30" s="55">
        <f>BaseDeCalcul!N124</f>
        <v>66</v>
      </c>
      <c r="G30" s="56">
        <f>BaseDeCalcul!N125</f>
        <v>0</v>
      </c>
      <c r="H30" s="56">
        <f>BaseDeCalcul!N126</f>
        <v>100</v>
      </c>
      <c r="I30" s="44"/>
      <c r="J30" s="44"/>
      <c r="K30" s="44"/>
      <c r="L30" s="4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4"/>
      <c r="B31" s="52" t="str">
        <f>'Échantillon'!A20</f>
        <v>P12</v>
      </c>
      <c r="C31" s="52" t="str">
        <f>'Échantillon'!B20</f>
        <v>Agenda</v>
      </c>
      <c r="D31" s="53">
        <f>BaseDeCalcul!O122</f>
        <v>38</v>
      </c>
      <c r="E31" s="54">
        <f>BaseDeCalcul!O123</f>
        <v>0</v>
      </c>
      <c r="F31" s="55">
        <f>BaseDeCalcul!O124</f>
        <v>68</v>
      </c>
      <c r="G31" s="56">
        <f>BaseDeCalcul!O125</f>
        <v>0</v>
      </c>
      <c r="H31" s="56">
        <f>BaseDeCalcul!O126</f>
        <v>100</v>
      </c>
      <c r="I31" s="44"/>
      <c r="J31" s="44"/>
      <c r="K31" s="44"/>
      <c r="L31" s="4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4"/>
      <c r="B32" s="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4"/>
      <c r="B33" s="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4"/>
      <c r="B34" s="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4"/>
      <c r="B35" s="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4"/>
      <c r="B36" s="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4"/>
      <c r="B37" s="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4"/>
      <c r="B38" s="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4"/>
      <c r="B39" s="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4"/>
      <c r="B40" s="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4"/>
      <c r="B41" s="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4"/>
      <c r="B42" s="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4"/>
      <c r="B43" s="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4"/>
      <c r="B44" s="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4"/>
      <c r="B45" s="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4"/>
      <c r="B46" s="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4"/>
      <c r="B47" s="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4"/>
      <c r="B48" s="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4"/>
      <c r="B49" s="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4"/>
      <c r="B50" s="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4"/>
      <c r="B51" s="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4"/>
      <c r="B52" s="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4"/>
      <c r="B53" s="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4"/>
      <c r="B54" s="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4"/>
      <c r="B55" s="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4"/>
      <c r="B56" s="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4"/>
      <c r="B57" s="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4"/>
      <c r="B58" s="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4"/>
      <c r="B59" s="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4"/>
      <c r="B60" s="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4"/>
      <c r="B61" s="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4"/>
      <c r="B62" s="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4"/>
      <c r="B63" s="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4"/>
      <c r="B64" s="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4"/>
      <c r="B65" s="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4"/>
      <c r="B66" s="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4"/>
      <c r="B67" s="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4"/>
      <c r="B68" s="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4"/>
      <c r="B69" s="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4"/>
      <c r="B70" s="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4"/>
      <c r="B71" s="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4"/>
      <c r="B72" s="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4"/>
      <c r="B73" s="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4"/>
      <c r="B74" s="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4"/>
      <c r="B75" s="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4"/>
      <c r="B76" s="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4"/>
      <c r="B77" s="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4"/>
      <c r="B78" s="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4"/>
      <c r="B79" s="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4"/>
      <c r="B80" s="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4"/>
      <c r="B81" s="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4"/>
      <c r="B82" s="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4"/>
      <c r="B83" s="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4"/>
      <c r="B84" s="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4"/>
      <c r="B85" s="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4"/>
      <c r="B86" s="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4"/>
      <c r="B87" s="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4"/>
      <c r="B88" s="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4"/>
      <c r="B89" s="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4"/>
      <c r="B93" s="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4"/>
      <c r="B94" s="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4"/>
      <c r="B95" s="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</sheetData>
  <mergeCells count="16">
    <mergeCell ref="G3:G5"/>
    <mergeCell ref="H3:H5"/>
    <mergeCell ref="I3:I5"/>
    <mergeCell ref="J3:J5"/>
    <mergeCell ref="K3:K5"/>
    <mergeCell ref="L3:L5"/>
    <mergeCell ref="M3:M5"/>
    <mergeCell ref="N3:N5"/>
    <mergeCell ref="A1:O1"/>
    <mergeCell ref="A2:O2"/>
    <mergeCell ref="B3:B5"/>
    <mergeCell ref="C3:C5"/>
    <mergeCell ref="D3:D5"/>
    <mergeCell ref="E3:E5"/>
    <mergeCell ref="F3:F5"/>
    <mergeCell ref="O3:O5"/>
  </mergeCells>
  <conditionalFormatting sqref="H20:H31">
    <cfRule type="expression" dxfId="0" priority="1">
      <formula>H20=MAX($H$20:$H$34)</formula>
    </cfRule>
  </conditionalFormatting>
  <conditionalFormatting sqref="H20:H31">
    <cfRule type="expression" dxfId="1" priority="2">
      <formula>H20=MIN($H$20:$H$34)</formula>
    </cfRule>
  </conditionalFormatting>
  <printOptions/>
  <pageMargins bottom="0.39375" footer="0.0" header="0.0" left="0.39375" right="0.39375" top="0.532638888888889"/>
  <pageSetup paperSize="9" scale="74" orientation="portrait" pageOrder="overThenDown"/>
  <headerFooter>
    <oddHeader>&amp;LRGAA 3.0 - Relevé pour le site : wwww.site.fr&amp;R&amp;P/ - &amp;A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1.22" defaultRowHeight="15.0"/>
  <cols>
    <col customWidth="1" min="1" max="1" width="4.0"/>
    <col customWidth="1" min="2" max="2" width="6.33"/>
    <col customWidth="1" min="3" max="3" width="17.0"/>
    <col customWidth="1" min="4" max="15" width="6.56"/>
    <col customWidth="1" min="16" max="19" width="6.11"/>
    <col customWidth="1" min="20" max="20" width="10.67"/>
    <col customWidth="1" min="21" max="23" width="6.33"/>
    <col customWidth="1" min="24" max="24" width="17.0"/>
    <col customWidth="1" min="25" max="36" width="6.56"/>
    <col customWidth="1" min="37" max="37" width="19.44"/>
  </cols>
  <sheetData>
    <row r="1">
      <c r="A1" s="4"/>
      <c r="B1" s="4"/>
      <c r="C1" s="4"/>
      <c r="D1" s="57" t="s">
        <v>10</v>
      </c>
      <c r="E1" s="57" t="s">
        <v>13</v>
      </c>
      <c r="F1" s="57" t="s">
        <v>16</v>
      </c>
      <c r="G1" s="57" t="s">
        <v>19</v>
      </c>
      <c r="H1" s="57" t="s">
        <v>22</v>
      </c>
      <c r="I1" s="57" t="s">
        <v>25</v>
      </c>
      <c r="J1" s="57" t="s">
        <v>28</v>
      </c>
      <c r="K1" s="57" t="s">
        <v>31</v>
      </c>
      <c r="L1" s="57" t="s">
        <v>34</v>
      </c>
      <c r="M1" s="57" t="s">
        <v>37</v>
      </c>
      <c r="N1" s="57" t="s">
        <v>40</v>
      </c>
      <c r="O1" s="57" t="s">
        <v>43</v>
      </c>
      <c r="P1" s="58" t="s">
        <v>61</v>
      </c>
      <c r="Q1" s="58" t="s">
        <v>63</v>
      </c>
      <c r="R1" s="58" t="s">
        <v>65</v>
      </c>
      <c r="S1" s="58" t="s">
        <v>68</v>
      </c>
      <c r="T1" s="59" t="s">
        <v>73</v>
      </c>
      <c r="U1" s="4"/>
      <c r="V1" s="4"/>
      <c r="W1" s="4"/>
      <c r="X1" s="4"/>
      <c r="Y1" s="57" t="s">
        <v>10</v>
      </c>
      <c r="Z1" s="57" t="s">
        <v>13</v>
      </c>
      <c r="AA1" s="57" t="s">
        <v>16</v>
      </c>
      <c r="AB1" s="57" t="s">
        <v>19</v>
      </c>
      <c r="AC1" s="57" t="s">
        <v>22</v>
      </c>
      <c r="AD1" s="57" t="s">
        <v>25</v>
      </c>
      <c r="AE1" s="57" t="s">
        <v>28</v>
      </c>
      <c r="AF1" s="57" t="s">
        <v>31</v>
      </c>
      <c r="AG1" s="57" t="s">
        <v>34</v>
      </c>
      <c r="AH1" s="60" t="s">
        <v>37</v>
      </c>
      <c r="AI1" s="60" t="s">
        <v>40</v>
      </c>
      <c r="AJ1" s="57" t="s">
        <v>43</v>
      </c>
      <c r="AK1" s="58" t="s">
        <v>74</v>
      </c>
    </row>
    <row r="2">
      <c r="A2" s="4"/>
      <c r="B2" s="4"/>
      <c r="C2" s="4"/>
      <c r="D2" s="4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2"/>
      <c r="Q2" s="62"/>
      <c r="R2" s="62"/>
      <c r="S2" s="62"/>
      <c r="T2" s="44"/>
      <c r="U2" s="4"/>
      <c r="V2" s="4"/>
      <c r="W2" s="4"/>
      <c r="X2" s="4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2"/>
    </row>
    <row r="3">
      <c r="A3" s="4">
        <v>1.0</v>
      </c>
      <c r="B3" s="44" t="str">
        <f>'Critères'!$B3</f>
        <v>1.1</v>
      </c>
      <c r="C3" s="44" t="str">
        <f>'Critères'!$A3</f>
        <v>IMAGES</v>
      </c>
      <c r="D3" s="63" t="str">
        <f>'P01'!$D4</f>
        <v>NA</v>
      </c>
      <c r="E3" s="63" t="str">
        <f>'P02'!$D4</f>
        <v>NA</v>
      </c>
      <c r="F3" s="63" t="str">
        <f>'P03'!$D4</f>
        <v>NA</v>
      </c>
      <c r="G3" s="63" t="str">
        <f>'P04'!$D4</f>
        <v>NA</v>
      </c>
      <c r="H3" s="63" t="str">
        <f>'P05'!$D4</f>
        <v>NA</v>
      </c>
      <c r="I3" s="63" t="str">
        <f>'P06'!$D4</f>
        <v>C</v>
      </c>
      <c r="J3" s="63" t="str">
        <f>'P07'!$D4</f>
        <v>C</v>
      </c>
      <c r="K3" s="63" t="str">
        <f>'P08'!$D4</f>
        <v>NA</v>
      </c>
      <c r="L3" s="63" t="str">
        <f>'P09'!$D4</f>
        <v>NA</v>
      </c>
      <c r="M3" s="63" t="str">
        <f>'P10'!$D4</f>
        <v>C</v>
      </c>
      <c r="N3" s="63" t="str">
        <f>'P11'!$D4</f>
        <v>C</v>
      </c>
      <c r="O3" s="63" t="str">
        <f>'P12'!$D4</f>
        <v>NA</v>
      </c>
      <c r="P3" s="58">
        <f t="shared" ref="P3:P11" si="1">COUNTIF(D3:O3,"C")</f>
        <v>4</v>
      </c>
      <c r="Q3" s="58">
        <f t="shared" ref="Q3:Q11" si="2">COUNTIF(D3:O3,"NC")</f>
        <v>0</v>
      </c>
      <c r="R3" s="58">
        <f t="shared" ref="R3:R11" si="3">COUNTIF(D3:O3,"NA")</f>
        <v>8</v>
      </c>
      <c r="S3" s="58">
        <f t="shared" ref="S3:S11" si="4">COUNTIF(D3:O3,"NT")</f>
        <v>0</v>
      </c>
      <c r="T3" s="63" t="str">
        <f t="shared" ref="T3:T11" si="5">IF(Q3&gt;0,"NC",IF(P3&gt;0,"C",IF(S3&gt;0,"NT","NA")))</f>
        <v>C</v>
      </c>
      <c r="V3" s="4">
        <v>1.0</v>
      </c>
      <c r="W3" s="44" t="str">
        <f>'Critères'!$B3</f>
        <v>1.1</v>
      </c>
      <c r="X3" s="44" t="str">
        <f>'Critères'!$A3</f>
        <v>IMAGES</v>
      </c>
      <c r="Y3" s="63" t="str">
        <f>'P01'!$E4</f>
        <v>N</v>
      </c>
      <c r="Z3" s="63" t="str">
        <f>'P02'!$E4</f>
        <v>N</v>
      </c>
      <c r="AA3" s="63" t="str">
        <f>'P03'!$E4</f>
        <v>N</v>
      </c>
      <c r="AB3" s="63" t="str">
        <f>'P04'!$E4</f>
        <v>N</v>
      </c>
      <c r="AC3" s="63" t="str">
        <f>'P05'!$E4</f>
        <v>N</v>
      </c>
      <c r="AD3" s="63" t="str">
        <f>'P06'!$E4</f>
        <v>N</v>
      </c>
      <c r="AE3" s="63" t="str">
        <f>'P07'!$E4</f>
        <v>N</v>
      </c>
      <c r="AF3" s="63" t="str">
        <f>'P08'!$E4</f>
        <v>N</v>
      </c>
      <c r="AG3" s="63" t="str">
        <f>'P09'!$E4</f>
        <v>N</v>
      </c>
      <c r="AH3" s="63" t="str">
        <f>'P10'!$E4</f>
        <v>N</v>
      </c>
      <c r="AI3" s="63" t="str">
        <f>'P11'!$E4</f>
        <v>N</v>
      </c>
      <c r="AJ3" s="63" t="str">
        <f>'P12'!$E4</f>
        <v>N</v>
      </c>
      <c r="AK3" s="58">
        <f t="shared" ref="AK3:AK11" si="6">COUNTIF(Y3:AJ3,"D")</f>
        <v>0</v>
      </c>
    </row>
    <row r="4">
      <c r="A4" s="4">
        <v>1.0</v>
      </c>
      <c r="B4" s="44" t="str">
        <f>'Critères'!$B4</f>
        <v>1.2</v>
      </c>
      <c r="C4" s="44" t="str">
        <f>'Critères'!$A3</f>
        <v>IMAGES</v>
      </c>
      <c r="D4" s="63" t="str">
        <f>'P01'!$D5</f>
        <v>NA</v>
      </c>
      <c r="E4" s="63" t="str">
        <f>'P02'!$D5</f>
        <v>NA</v>
      </c>
      <c r="F4" s="63" t="str">
        <f>'P03'!$D5</f>
        <v>NA</v>
      </c>
      <c r="G4" s="63" t="str">
        <f>'P04'!$D5</f>
        <v>NA</v>
      </c>
      <c r="H4" s="63" t="str">
        <f>'P05'!$D5</f>
        <v>C</v>
      </c>
      <c r="I4" s="63" t="str">
        <f>'P06'!$D5</f>
        <v>C</v>
      </c>
      <c r="J4" s="63" t="str">
        <f>'P07'!$D5</f>
        <v>C</v>
      </c>
      <c r="K4" s="63" t="str">
        <f>'P08'!$D5</f>
        <v>C</v>
      </c>
      <c r="L4" s="63" t="str">
        <f>'P09'!$D5</f>
        <v>C</v>
      </c>
      <c r="M4" s="63" t="str">
        <f>'P10'!$D5</f>
        <v>C</v>
      </c>
      <c r="N4" s="63" t="str">
        <f>'P11'!$D5</f>
        <v>C</v>
      </c>
      <c r="O4" s="63" t="str">
        <f>'P12'!$D5</f>
        <v>C</v>
      </c>
      <c r="P4" s="58">
        <f t="shared" si="1"/>
        <v>8</v>
      </c>
      <c r="Q4" s="58">
        <f t="shared" si="2"/>
        <v>0</v>
      </c>
      <c r="R4" s="58">
        <f t="shared" si="3"/>
        <v>4</v>
      </c>
      <c r="S4" s="58">
        <f t="shared" si="4"/>
        <v>0</v>
      </c>
      <c r="T4" s="63" t="str">
        <f t="shared" si="5"/>
        <v>C</v>
      </c>
      <c r="V4" s="4">
        <v>1.0</v>
      </c>
      <c r="W4" s="44" t="str">
        <f>'Critères'!$B4</f>
        <v>1.2</v>
      </c>
      <c r="X4" s="44" t="str">
        <f>'Critères'!$A3</f>
        <v>IMAGES</v>
      </c>
      <c r="Y4" s="63" t="str">
        <f>'P01'!$E5</f>
        <v>N</v>
      </c>
      <c r="Z4" s="63" t="str">
        <f>'P02'!$E5</f>
        <v>N</v>
      </c>
      <c r="AA4" s="63" t="str">
        <f>'P03'!$E5</f>
        <v>N</v>
      </c>
      <c r="AB4" s="63" t="str">
        <f>'P04'!$E5</f>
        <v>N</v>
      </c>
      <c r="AC4" s="63" t="str">
        <f>'P05'!$E5</f>
        <v>N</v>
      </c>
      <c r="AD4" s="63" t="str">
        <f>'P06'!$E5</f>
        <v>N</v>
      </c>
      <c r="AE4" s="63" t="str">
        <f>'P07'!$E5</f>
        <v>N</v>
      </c>
      <c r="AF4" s="63" t="str">
        <f>'P08'!$E5</f>
        <v>N</v>
      </c>
      <c r="AG4" s="63" t="str">
        <f>'P09'!$E5</f>
        <v>N</v>
      </c>
      <c r="AH4" s="63" t="str">
        <f>'P10'!$E5</f>
        <v>N</v>
      </c>
      <c r="AI4" s="63" t="str">
        <f>'P11'!$E5</f>
        <v>N</v>
      </c>
      <c r="AJ4" s="63" t="str">
        <f>'P12'!$E5</f>
        <v>N</v>
      </c>
      <c r="AK4" s="58">
        <f t="shared" si="6"/>
        <v>0</v>
      </c>
    </row>
    <row r="5">
      <c r="A5" s="4">
        <v>1.0</v>
      </c>
      <c r="B5" s="44" t="str">
        <f>'Critères'!$B5</f>
        <v>1.3</v>
      </c>
      <c r="C5" s="44" t="str">
        <f>'Critères'!$A3</f>
        <v>IMAGES</v>
      </c>
      <c r="D5" s="63" t="str">
        <f>'P01'!$D6</f>
        <v>NA</v>
      </c>
      <c r="E5" s="63" t="str">
        <f>'P02'!$D6</f>
        <v>NA</v>
      </c>
      <c r="F5" s="63" t="str">
        <f>'P03'!$D6</f>
        <v>NA</v>
      </c>
      <c r="G5" s="63" t="str">
        <f>'P04'!$D6</f>
        <v>NA</v>
      </c>
      <c r="H5" s="63" t="str">
        <f>'P05'!$D6</f>
        <v>NA</v>
      </c>
      <c r="I5" s="63" t="str">
        <f>'P06'!$D6</f>
        <v>C</v>
      </c>
      <c r="J5" s="63" t="str">
        <f>'P07'!$D6</f>
        <v>NA</v>
      </c>
      <c r="K5" s="63" t="str">
        <f>'P08'!$D6</f>
        <v>NA</v>
      </c>
      <c r="L5" s="63" t="str">
        <f>'P09'!$D6</f>
        <v>NA</v>
      </c>
      <c r="M5" s="63" t="str">
        <f>'P10'!$D6</f>
        <v>NA</v>
      </c>
      <c r="N5" s="63" t="str">
        <f>'P11'!$D6</f>
        <v>C</v>
      </c>
      <c r="O5" s="63" t="str">
        <f>'P12'!$D6</f>
        <v>NA</v>
      </c>
      <c r="P5" s="58">
        <f t="shared" si="1"/>
        <v>2</v>
      </c>
      <c r="Q5" s="58">
        <f t="shared" si="2"/>
        <v>0</v>
      </c>
      <c r="R5" s="58">
        <f t="shared" si="3"/>
        <v>10</v>
      </c>
      <c r="S5" s="58">
        <f t="shared" si="4"/>
        <v>0</v>
      </c>
      <c r="T5" s="63" t="str">
        <f t="shared" si="5"/>
        <v>C</v>
      </c>
      <c r="V5" s="4">
        <v>1.0</v>
      </c>
      <c r="W5" s="44" t="str">
        <f>'Critères'!$B5</f>
        <v>1.3</v>
      </c>
      <c r="X5" s="44" t="str">
        <f>'Critères'!$A3</f>
        <v>IMAGES</v>
      </c>
      <c r="Y5" s="63" t="str">
        <f>'P01'!$E6</f>
        <v>N</v>
      </c>
      <c r="Z5" s="63" t="str">
        <f>'P02'!$E6</f>
        <v>N</v>
      </c>
      <c r="AA5" s="63" t="str">
        <f>'P03'!$E6</f>
        <v>N</v>
      </c>
      <c r="AB5" s="63" t="str">
        <f>'P04'!$E6</f>
        <v>N</v>
      </c>
      <c r="AC5" s="63" t="str">
        <f>'P05'!$E6</f>
        <v>N</v>
      </c>
      <c r="AD5" s="63" t="str">
        <f>'P06'!$E6</f>
        <v>N</v>
      </c>
      <c r="AE5" s="63" t="str">
        <f>'P07'!$E6</f>
        <v>N</v>
      </c>
      <c r="AF5" s="63" t="str">
        <f>'P08'!$E6</f>
        <v>N</v>
      </c>
      <c r="AG5" s="63" t="str">
        <f>'P09'!$E6</f>
        <v>N</v>
      </c>
      <c r="AH5" s="63" t="str">
        <f>'P10'!$E6</f>
        <v>N</v>
      </c>
      <c r="AI5" s="63" t="str">
        <f>'P11'!$E6</f>
        <v>N</v>
      </c>
      <c r="AJ5" s="63" t="str">
        <f>'P12'!$E6</f>
        <v>N</v>
      </c>
      <c r="AK5" s="58">
        <f t="shared" si="6"/>
        <v>0</v>
      </c>
    </row>
    <row r="6">
      <c r="A6" s="4">
        <v>1.0</v>
      </c>
      <c r="B6" s="44" t="str">
        <f>'Critères'!$B6</f>
        <v>1.4</v>
      </c>
      <c r="C6" s="44" t="str">
        <f>'Critères'!$A3</f>
        <v>IMAGES</v>
      </c>
      <c r="D6" s="63" t="str">
        <f>'P01'!$D7</f>
        <v>NA</v>
      </c>
      <c r="E6" s="63" t="str">
        <f>'P02'!$D7</f>
        <v>NA</v>
      </c>
      <c r="F6" s="63" t="str">
        <f>'P03'!$D7</f>
        <v>NA</v>
      </c>
      <c r="G6" s="63" t="str">
        <f>'P04'!$D7</f>
        <v>NA</v>
      </c>
      <c r="H6" s="63" t="str">
        <f>'P05'!$D7</f>
        <v>NA</v>
      </c>
      <c r="I6" s="63" t="str">
        <f>'P06'!$D7</f>
        <v>NA</v>
      </c>
      <c r="J6" s="63" t="str">
        <f>'P07'!$D7</f>
        <v>NA</v>
      </c>
      <c r="K6" s="63" t="str">
        <f>'P08'!$D7</f>
        <v>NA</v>
      </c>
      <c r="L6" s="63" t="str">
        <f>'P09'!$D7</f>
        <v>NA</v>
      </c>
      <c r="M6" s="63" t="str">
        <f>'P10'!$D7</f>
        <v>NA</v>
      </c>
      <c r="N6" s="63" t="str">
        <f>'P11'!$D7</f>
        <v>NA</v>
      </c>
      <c r="O6" s="63" t="str">
        <f>'P12'!$D7</f>
        <v>NA</v>
      </c>
      <c r="P6" s="58">
        <f t="shared" si="1"/>
        <v>0</v>
      </c>
      <c r="Q6" s="58">
        <f t="shared" si="2"/>
        <v>0</v>
      </c>
      <c r="R6" s="58">
        <f t="shared" si="3"/>
        <v>12</v>
      </c>
      <c r="S6" s="58">
        <f t="shared" si="4"/>
        <v>0</v>
      </c>
      <c r="T6" s="63" t="str">
        <f t="shared" si="5"/>
        <v>NA</v>
      </c>
      <c r="V6" s="4">
        <v>1.0</v>
      </c>
      <c r="W6" s="44" t="str">
        <f>'Critères'!$B6</f>
        <v>1.4</v>
      </c>
      <c r="X6" s="44" t="str">
        <f>'Critères'!$A3</f>
        <v>IMAGES</v>
      </c>
      <c r="Y6" s="63" t="str">
        <f>'P01'!$E7</f>
        <v>N</v>
      </c>
      <c r="Z6" s="63" t="str">
        <f>'P02'!$E7</f>
        <v>N</v>
      </c>
      <c r="AA6" s="63" t="str">
        <f>'P03'!$E7</f>
        <v>N</v>
      </c>
      <c r="AB6" s="63" t="str">
        <f>'P04'!$E7</f>
        <v>N</v>
      </c>
      <c r="AC6" s="63" t="str">
        <f>'P05'!$E7</f>
        <v>N</v>
      </c>
      <c r="AD6" s="63" t="str">
        <f>'P06'!$E7</f>
        <v>N</v>
      </c>
      <c r="AE6" s="63" t="str">
        <f>'P07'!$E7</f>
        <v>N</v>
      </c>
      <c r="AF6" s="63" t="str">
        <f>'P08'!$E7</f>
        <v>N</v>
      </c>
      <c r="AG6" s="63" t="str">
        <f>'P09'!$E7</f>
        <v>N</v>
      </c>
      <c r="AH6" s="63" t="str">
        <f>'P10'!$E7</f>
        <v>N</v>
      </c>
      <c r="AI6" s="63" t="str">
        <f>'P11'!$E7</f>
        <v>N</v>
      </c>
      <c r="AJ6" s="63" t="str">
        <f>'P12'!$E7</f>
        <v>N</v>
      </c>
      <c r="AK6" s="58">
        <f t="shared" si="6"/>
        <v>0</v>
      </c>
    </row>
    <row r="7">
      <c r="A7" s="4">
        <v>1.0</v>
      </c>
      <c r="B7" s="44" t="str">
        <f>'Critères'!$B7</f>
        <v>1.5</v>
      </c>
      <c r="C7" s="44" t="str">
        <f>'Critères'!$A3</f>
        <v>IMAGES</v>
      </c>
      <c r="D7" s="63" t="str">
        <f>'P01'!$D8</f>
        <v>NA</v>
      </c>
      <c r="E7" s="63" t="str">
        <f>'P02'!$D8</f>
        <v>NA</v>
      </c>
      <c r="F7" s="63" t="str">
        <f>'P03'!$D8</f>
        <v>NA</v>
      </c>
      <c r="G7" s="63" t="str">
        <f>'P04'!$D8</f>
        <v>NA</v>
      </c>
      <c r="H7" s="63" t="str">
        <f>'P05'!$D8</f>
        <v>NA</v>
      </c>
      <c r="I7" s="63" t="str">
        <f>'P06'!$D8</f>
        <v>NA</v>
      </c>
      <c r="J7" s="63" t="str">
        <f>'P07'!$D8</f>
        <v>NA</v>
      </c>
      <c r="K7" s="63" t="str">
        <f>'P08'!$D8</f>
        <v>NA</v>
      </c>
      <c r="L7" s="63" t="str">
        <f>'P09'!$D8</f>
        <v>NA</v>
      </c>
      <c r="M7" s="63" t="str">
        <f>'P10'!$D8</f>
        <v>NA</v>
      </c>
      <c r="N7" s="63" t="str">
        <f>'P11'!$D8</f>
        <v>NA</v>
      </c>
      <c r="O7" s="63" t="str">
        <f>'P12'!$D8</f>
        <v>NA</v>
      </c>
      <c r="P7" s="58">
        <f t="shared" si="1"/>
        <v>0</v>
      </c>
      <c r="Q7" s="58">
        <f t="shared" si="2"/>
        <v>0</v>
      </c>
      <c r="R7" s="58">
        <f t="shared" si="3"/>
        <v>12</v>
      </c>
      <c r="S7" s="58">
        <f t="shared" si="4"/>
        <v>0</v>
      </c>
      <c r="T7" s="63" t="str">
        <f t="shared" si="5"/>
        <v>NA</v>
      </c>
      <c r="V7" s="4">
        <v>1.0</v>
      </c>
      <c r="W7" s="44" t="str">
        <f>'Critères'!$B7</f>
        <v>1.5</v>
      </c>
      <c r="X7" s="44" t="str">
        <f>'Critères'!$A3</f>
        <v>IMAGES</v>
      </c>
      <c r="Y7" s="63" t="str">
        <f>'P01'!$E8</f>
        <v>N</v>
      </c>
      <c r="Z7" s="63" t="str">
        <f>'P02'!$E8</f>
        <v>N</v>
      </c>
      <c r="AA7" s="63" t="str">
        <f>'P03'!$E8</f>
        <v>N</v>
      </c>
      <c r="AB7" s="63" t="str">
        <f>'P04'!$E8</f>
        <v>N</v>
      </c>
      <c r="AC7" s="63" t="str">
        <f>'P05'!$E8</f>
        <v>N</v>
      </c>
      <c r="AD7" s="63" t="str">
        <f>'P06'!$E8</f>
        <v>N</v>
      </c>
      <c r="AE7" s="63" t="str">
        <f>'P07'!$E8</f>
        <v>N</v>
      </c>
      <c r="AF7" s="63" t="str">
        <f>'P08'!$E8</f>
        <v>N</v>
      </c>
      <c r="AG7" s="63" t="str">
        <f>'P09'!$E8</f>
        <v>N</v>
      </c>
      <c r="AH7" s="63" t="str">
        <f>'P10'!$E8</f>
        <v>N</v>
      </c>
      <c r="AI7" s="63" t="str">
        <f>'P11'!$E8</f>
        <v>N</v>
      </c>
      <c r="AJ7" s="63" t="str">
        <f>'P12'!$E8</f>
        <v>N</v>
      </c>
      <c r="AK7" s="58">
        <f t="shared" si="6"/>
        <v>0</v>
      </c>
    </row>
    <row r="8">
      <c r="A8" s="4">
        <v>1.0</v>
      </c>
      <c r="B8" s="44" t="str">
        <f>'Critères'!$B8</f>
        <v>1.6</v>
      </c>
      <c r="C8" s="44" t="str">
        <f>'Critères'!$A3</f>
        <v>IMAGES</v>
      </c>
      <c r="D8" s="63" t="str">
        <f>'P01'!$D9</f>
        <v>NA</v>
      </c>
      <c r="E8" s="63" t="str">
        <f>'P02'!$D9</f>
        <v>NA</v>
      </c>
      <c r="F8" s="63" t="str">
        <f>'P03'!$D9</f>
        <v>NA</v>
      </c>
      <c r="G8" s="63" t="str">
        <f>'P04'!$D9</f>
        <v>NA</v>
      </c>
      <c r="H8" s="63" t="str">
        <f>'P05'!$D9</f>
        <v>NA</v>
      </c>
      <c r="I8" s="63" t="str">
        <f>'P06'!$D9</f>
        <v>NA</v>
      </c>
      <c r="J8" s="63" t="str">
        <f>'P07'!$D9</f>
        <v>NA</v>
      </c>
      <c r="K8" s="63" t="str">
        <f>'P08'!$D9</f>
        <v>NA</v>
      </c>
      <c r="L8" s="63" t="str">
        <f>'P09'!$D9</f>
        <v>NA</v>
      </c>
      <c r="M8" s="63" t="str">
        <f>'P10'!$D9</f>
        <v>NA</v>
      </c>
      <c r="N8" s="63" t="str">
        <f>'P11'!$D9</f>
        <v>NA</v>
      </c>
      <c r="O8" s="63" t="str">
        <f>'P12'!$D9</f>
        <v>NA</v>
      </c>
      <c r="P8" s="58">
        <f t="shared" si="1"/>
        <v>0</v>
      </c>
      <c r="Q8" s="58">
        <f t="shared" si="2"/>
        <v>0</v>
      </c>
      <c r="R8" s="58">
        <f t="shared" si="3"/>
        <v>12</v>
      </c>
      <c r="S8" s="58">
        <f t="shared" si="4"/>
        <v>0</v>
      </c>
      <c r="T8" s="63" t="str">
        <f t="shared" si="5"/>
        <v>NA</v>
      </c>
      <c r="V8" s="4">
        <v>1.0</v>
      </c>
      <c r="W8" s="44" t="str">
        <f>'Critères'!$B8</f>
        <v>1.6</v>
      </c>
      <c r="X8" s="44" t="str">
        <f>'Critères'!$A3</f>
        <v>IMAGES</v>
      </c>
      <c r="Y8" s="63" t="str">
        <f>'P01'!$E9</f>
        <v>N</v>
      </c>
      <c r="Z8" s="63" t="str">
        <f>'P02'!$E9</f>
        <v>N</v>
      </c>
      <c r="AA8" s="63" t="str">
        <f>'P03'!$E9</f>
        <v>N</v>
      </c>
      <c r="AB8" s="63" t="str">
        <f>'P04'!$E9</f>
        <v>N</v>
      </c>
      <c r="AC8" s="63" t="str">
        <f>'P05'!$E9</f>
        <v>N</v>
      </c>
      <c r="AD8" s="63" t="str">
        <f>'P06'!$E9</f>
        <v>N</v>
      </c>
      <c r="AE8" s="63" t="str">
        <f>'P07'!$E9</f>
        <v>N</v>
      </c>
      <c r="AF8" s="63" t="str">
        <f>'P08'!$E9</f>
        <v>N</v>
      </c>
      <c r="AG8" s="63" t="str">
        <f>'P09'!$E9</f>
        <v>N</v>
      </c>
      <c r="AH8" s="63" t="str">
        <f>'P10'!$E9</f>
        <v>N</v>
      </c>
      <c r="AI8" s="63" t="str">
        <f>'P11'!$E9</f>
        <v>N</v>
      </c>
      <c r="AJ8" s="63" t="str">
        <f>'P12'!$E9</f>
        <v>N</v>
      </c>
      <c r="AK8" s="58">
        <f t="shared" si="6"/>
        <v>0</v>
      </c>
    </row>
    <row r="9">
      <c r="A9" s="4">
        <v>1.0</v>
      </c>
      <c r="B9" s="44" t="str">
        <f>'Critères'!$B9</f>
        <v>1.7</v>
      </c>
      <c r="C9" s="44" t="str">
        <f>'Critères'!$A3</f>
        <v>IMAGES</v>
      </c>
      <c r="D9" s="63" t="str">
        <f>'P01'!$D10</f>
        <v>NA</v>
      </c>
      <c r="E9" s="63" t="str">
        <f>'P02'!$D10</f>
        <v>NA</v>
      </c>
      <c r="F9" s="63" t="str">
        <f>'P03'!$D10</f>
        <v>NA</v>
      </c>
      <c r="G9" s="63" t="str">
        <f>'P04'!$D10</f>
        <v>NA</v>
      </c>
      <c r="H9" s="63" t="str">
        <f>'P05'!$D10</f>
        <v>NA</v>
      </c>
      <c r="I9" s="63" t="str">
        <f>'P06'!$D10</f>
        <v>NA</v>
      </c>
      <c r="J9" s="63" t="str">
        <f>'P07'!$D10</f>
        <v>NA</v>
      </c>
      <c r="K9" s="63" t="str">
        <f>'P08'!$D10</f>
        <v>NA</v>
      </c>
      <c r="L9" s="63" t="str">
        <f>'P09'!$D10</f>
        <v>NA</v>
      </c>
      <c r="M9" s="63" t="str">
        <f>'P10'!$D10</f>
        <v>NA</v>
      </c>
      <c r="N9" s="63" t="str">
        <f>'P11'!$D10</f>
        <v>NA</v>
      </c>
      <c r="O9" s="63" t="str">
        <f>'P12'!$D10</f>
        <v>NA</v>
      </c>
      <c r="P9" s="58">
        <f t="shared" si="1"/>
        <v>0</v>
      </c>
      <c r="Q9" s="58">
        <f t="shared" si="2"/>
        <v>0</v>
      </c>
      <c r="R9" s="58">
        <f t="shared" si="3"/>
        <v>12</v>
      </c>
      <c r="S9" s="58">
        <f t="shared" si="4"/>
        <v>0</v>
      </c>
      <c r="T9" s="63" t="str">
        <f t="shared" si="5"/>
        <v>NA</v>
      </c>
      <c r="V9" s="4">
        <v>1.0</v>
      </c>
      <c r="W9" s="44" t="str">
        <f>'Critères'!$B9</f>
        <v>1.7</v>
      </c>
      <c r="X9" s="44" t="str">
        <f>'Critères'!$A3</f>
        <v>IMAGES</v>
      </c>
      <c r="Y9" s="63" t="str">
        <f>'P01'!$E10</f>
        <v>N</v>
      </c>
      <c r="Z9" s="63" t="str">
        <f>'P02'!$E10</f>
        <v>N</v>
      </c>
      <c r="AA9" s="63" t="str">
        <f>'P03'!$E10</f>
        <v>N</v>
      </c>
      <c r="AB9" s="63" t="str">
        <f>'P04'!$E10</f>
        <v>N</v>
      </c>
      <c r="AC9" s="63" t="str">
        <f>'P05'!$E10</f>
        <v>N</v>
      </c>
      <c r="AD9" s="63" t="str">
        <f>'P06'!$E10</f>
        <v>N</v>
      </c>
      <c r="AE9" s="63" t="str">
        <f>'P07'!$E10</f>
        <v>N</v>
      </c>
      <c r="AF9" s="63" t="str">
        <f>'P08'!$E10</f>
        <v>N</v>
      </c>
      <c r="AG9" s="63" t="str">
        <f>'P09'!$E10</f>
        <v>N</v>
      </c>
      <c r="AH9" s="63" t="str">
        <f>'P10'!$E10</f>
        <v>N</v>
      </c>
      <c r="AI9" s="63" t="str">
        <f>'P11'!$E10</f>
        <v>N</v>
      </c>
      <c r="AJ9" s="63" t="str">
        <f>'P12'!$E10</f>
        <v>N</v>
      </c>
      <c r="AK9" s="58">
        <f t="shared" si="6"/>
        <v>0</v>
      </c>
    </row>
    <row r="10">
      <c r="A10" s="4">
        <v>1.0</v>
      </c>
      <c r="B10" s="44" t="str">
        <f>'Critères'!$B10</f>
        <v>1.8</v>
      </c>
      <c r="C10" s="44" t="str">
        <f>'Critères'!$A3</f>
        <v>IMAGES</v>
      </c>
      <c r="D10" s="63" t="str">
        <f>'P01'!$D11</f>
        <v>NA</v>
      </c>
      <c r="E10" s="63" t="str">
        <f>'P02'!$D11</f>
        <v>NA</v>
      </c>
      <c r="F10" s="63" t="str">
        <f>'P03'!$D11</f>
        <v>NA</v>
      </c>
      <c r="G10" s="63" t="str">
        <f>'P04'!$D11</f>
        <v>NA</v>
      </c>
      <c r="H10" s="63" t="str">
        <f>'P05'!$D11</f>
        <v>NA</v>
      </c>
      <c r="I10" s="63" t="str">
        <f>'P06'!$D11</f>
        <v>NA</v>
      </c>
      <c r="J10" s="63" t="str">
        <f>'P07'!$D11</f>
        <v>NA</v>
      </c>
      <c r="K10" s="63" t="str">
        <f>'P08'!$D11</f>
        <v>NA</v>
      </c>
      <c r="L10" s="63" t="str">
        <f>'P09'!$D11</f>
        <v>NA</v>
      </c>
      <c r="M10" s="63" t="str">
        <f>'P10'!$D11</f>
        <v>NA</v>
      </c>
      <c r="N10" s="63" t="str">
        <f>'P11'!$D11</f>
        <v>NA</v>
      </c>
      <c r="O10" s="63" t="str">
        <f>'P12'!$D11</f>
        <v>NA</v>
      </c>
      <c r="P10" s="58">
        <f t="shared" si="1"/>
        <v>0</v>
      </c>
      <c r="Q10" s="58">
        <f t="shared" si="2"/>
        <v>0</v>
      </c>
      <c r="R10" s="58">
        <f t="shared" si="3"/>
        <v>12</v>
      </c>
      <c r="S10" s="58">
        <f t="shared" si="4"/>
        <v>0</v>
      </c>
      <c r="T10" s="63" t="str">
        <f t="shared" si="5"/>
        <v>NA</v>
      </c>
      <c r="V10" s="4">
        <v>1.0</v>
      </c>
      <c r="W10" s="44" t="str">
        <f>'Critères'!$B10</f>
        <v>1.8</v>
      </c>
      <c r="X10" s="44" t="str">
        <f>'Critères'!$A3</f>
        <v>IMAGES</v>
      </c>
      <c r="Y10" s="63" t="str">
        <f>'P01'!$E11</f>
        <v>N</v>
      </c>
      <c r="Z10" s="63" t="str">
        <f>'P02'!$E11</f>
        <v>N</v>
      </c>
      <c r="AA10" s="63" t="str">
        <f>'P03'!$E11</f>
        <v>N</v>
      </c>
      <c r="AB10" s="63" t="str">
        <f>'P04'!$E11</f>
        <v>N</v>
      </c>
      <c r="AC10" s="63" t="str">
        <f>'P05'!$E11</f>
        <v>N</v>
      </c>
      <c r="AD10" s="63" t="str">
        <f>'P06'!$E11</f>
        <v>N</v>
      </c>
      <c r="AE10" s="63" t="str">
        <f>'P07'!$E11</f>
        <v>N</v>
      </c>
      <c r="AF10" s="63" t="str">
        <f>'P08'!$E11</f>
        <v>N</v>
      </c>
      <c r="AG10" s="63" t="str">
        <f>'P09'!$E11</f>
        <v>N</v>
      </c>
      <c r="AH10" s="63" t="str">
        <f>'P10'!$E11</f>
        <v>N</v>
      </c>
      <c r="AI10" s="63" t="str">
        <f>'P11'!$E11</f>
        <v>N</v>
      </c>
      <c r="AJ10" s="63" t="str">
        <f>'P12'!$E11</f>
        <v>N</v>
      </c>
      <c r="AK10" s="58">
        <f t="shared" si="6"/>
        <v>0</v>
      </c>
    </row>
    <row r="11">
      <c r="A11" s="4">
        <v>1.0</v>
      </c>
      <c r="B11" s="44" t="str">
        <f>'Critères'!$B11</f>
        <v>1.9</v>
      </c>
      <c r="C11" s="44" t="str">
        <f>'Critères'!$A3</f>
        <v>IMAGES</v>
      </c>
      <c r="D11" s="63" t="str">
        <f>'P01'!$D12</f>
        <v>NA</v>
      </c>
      <c r="E11" s="63" t="str">
        <f>'P02'!$D12</f>
        <v>NA</v>
      </c>
      <c r="F11" s="63" t="str">
        <f>'P03'!$D12</f>
        <v>NA</v>
      </c>
      <c r="G11" s="63" t="str">
        <f>'P04'!$D12</f>
        <v>NA</v>
      </c>
      <c r="H11" s="63" t="str">
        <f>'P05'!$D12</f>
        <v>NA</v>
      </c>
      <c r="I11" s="63" t="str">
        <f>'P06'!$D12</f>
        <v>NA</v>
      </c>
      <c r="J11" s="63" t="str">
        <f>'P07'!$D12</f>
        <v>C</v>
      </c>
      <c r="K11" s="63" t="str">
        <f>'P08'!$D12</f>
        <v>NA</v>
      </c>
      <c r="L11" s="63" t="str">
        <f>'P09'!$D12</f>
        <v>NA</v>
      </c>
      <c r="M11" s="63" t="str">
        <f>'P10'!$D12</f>
        <v>C</v>
      </c>
      <c r="N11" s="63" t="str">
        <f>'P11'!$D12</f>
        <v>NA</v>
      </c>
      <c r="O11" s="63" t="str">
        <f>'P12'!$D12</f>
        <v>NA</v>
      </c>
      <c r="P11" s="58">
        <f t="shared" si="1"/>
        <v>2</v>
      </c>
      <c r="Q11" s="58">
        <f t="shared" si="2"/>
        <v>0</v>
      </c>
      <c r="R11" s="58">
        <f t="shared" si="3"/>
        <v>10</v>
      </c>
      <c r="S11" s="58">
        <f t="shared" si="4"/>
        <v>0</v>
      </c>
      <c r="T11" s="63" t="str">
        <f t="shared" si="5"/>
        <v>C</v>
      </c>
      <c r="V11" s="4">
        <v>1.0</v>
      </c>
      <c r="W11" s="44" t="str">
        <f>'Critères'!$B11</f>
        <v>1.9</v>
      </c>
      <c r="X11" s="44" t="str">
        <f>'Critères'!$A3</f>
        <v>IMAGES</v>
      </c>
      <c r="Y11" s="63" t="str">
        <f>'P01'!$E12</f>
        <v>N</v>
      </c>
      <c r="Z11" s="63" t="str">
        <f>'P02'!$E12</f>
        <v>N</v>
      </c>
      <c r="AA11" s="63" t="str">
        <f>'P03'!$E12</f>
        <v>N</v>
      </c>
      <c r="AB11" s="63" t="str">
        <f>'P04'!$E12</f>
        <v>N</v>
      </c>
      <c r="AC11" s="63" t="str">
        <f>'P05'!$E12</f>
        <v>N</v>
      </c>
      <c r="AD11" s="63" t="str">
        <f>'P06'!$E12</f>
        <v>N</v>
      </c>
      <c r="AE11" s="63" t="str">
        <f>'P07'!$E12</f>
        <v>N</v>
      </c>
      <c r="AF11" s="63" t="str">
        <f>'P08'!$E12</f>
        <v>N</v>
      </c>
      <c r="AG11" s="63" t="str">
        <f>'P09'!$E12</f>
        <v>N</v>
      </c>
      <c r="AH11" s="63" t="str">
        <f>'P10'!$E12</f>
        <v>N</v>
      </c>
      <c r="AI11" s="63" t="str">
        <f>'P11'!$E12</f>
        <v>N</v>
      </c>
      <c r="AJ11" s="63" t="str">
        <f>'P12'!$E12</f>
        <v>N</v>
      </c>
      <c r="AK11" s="58">
        <f t="shared" si="6"/>
        <v>0</v>
      </c>
    </row>
    <row r="12">
      <c r="A12" s="64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6">
        <f t="shared" ref="P12:S12" si="7">SUM(P3:P11)</f>
        <v>16</v>
      </c>
      <c r="Q12" s="66">
        <f t="shared" si="7"/>
        <v>0</v>
      </c>
      <c r="R12" s="66">
        <f t="shared" si="7"/>
        <v>92</v>
      </c>
      <c r="S12" s="66">
        <f t="shared" si="7"/>
        <v>0</v>
      </c>
      <c r="T12" s="44"/>
      <c r="V12" s="64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6">
        <f>SUM(AK1:AK11)</f>
        <v>0</v>
      </c>
    </row>
    <row r="13">
      <c r="A13" s="4">
        <v>2.0</v>
      </c>
      <c r="B13" s="44" t="str">
        <f>'Critères'!$B12</f>
        <v>2.1</v>
      </c>
      <c r="C13" s="44" t="str">
        <f>'Critères'!$A12</f>
        <v>CADRES</v>
      </c>
      <c r="D13" s="63" t="str">
        <f>'P01'!$D13</f>
        <v>NA</v>
      </c>
      <c r="E13" s="63" t="str">
        <f>'P02'!$D13</f>
        <v>NA</v>
      </c>
      <c r="F13" s="63" t="str">
        <f>'P03'!$D13</f>
        <v>NA</v>
      </c>
      <c r="G13" s="63" t="str">
        <f>'P04'!$D13</f>
        <v>NA</v>
      </c>
      <c r="H13" s="63" t="str">
        <f>'P05'!$D13</f>
        <v>NA</v>
      </c>
      <c r="I13" s="63" t="str">
        <f>'P06'!$D13</f>
        <v>NA</v>
      </c>
      <c r="J13" s="63" t="str">
        <f>'P07'!$D13</f>
        <v>NA</v>
      </c>
      <c r="K13" s="63" t="str">
        <f>'P08'!$D13</f>
        <v>NA</v>
      </c>
      <c r="L13" s="63" t="str">
        <f>'P09'!$D13</f>
        <v>NA</v>
      </c>
      <c r="M13" s="63" t="str">
        <f>'P10'!$D13</f>
        <v>NA</v>
      </c>
      <c r="N13" s="63" t="str">
        <f>'P11'!$D13</f>
        <v>NA</v>
      </c>
      <c r="O13" s="63" t="str">
        <f>'P12'!$D13</f>
        <v>NA</v>
      </c>
      <c r="P13" s="58">
        <f t="shared" ref="P13:P14" si="8">COUNTIF(D13:O13,"C")</f>
        <v>0</v>
      </c>
      <c r="Q13" s="58">
        <f t="shared" ref="Q13:Q14" si="9">COUNTIF(D13:O13,"NC")</f>
        <v>0</v>
      </c>
      <c r="R13" s="58">
        <f t="shared" ref="R13:R14" si="10">COUNTIF(D13:O13,"NA")</f>
        <v>12</v>
      </c>
      <c r="S13" s="58">
        <f t="shared" ref="S13:S14" si="11">COUNTIF(D13:O13,"NT")</f>
        <v>0</v>
      </c>
      <c r="T13" s="63" t="str">
        <f t="shared" ref="T13:T14" si="12">IF(Q13&gt;0,"NC",IF(P13&gt;0,"C",IF(S13&gt;0,"NT","NA")))</f>
        <v>NA</v>
      </c>
      <c r="V13" s="4">
        <v>2.0</v>
      </c>
      <c r="W13" s="44" t="str">
        <f>'Critères'!$B12</f>
        <v>2.1</v>
      </c>
      <c r="X13" s="44" t="str">
        <f>'Critères'!$A12</f>
        <v>CADRES</v>
      </c>
      <c r="Y13" s="63" t="str">
        <f>'P01'!$E13</f>
        <v>N</v>
      </c>
      <c r="Z13" s="63" t="str">
        <f>'P02'!$E13</f>
        <v>N</v>
      </c>
      <c r="AA13" s="63" t="str">
        <f>'P03'!$E13</f>
        <v>N</v>
      </c>
      <c r="AB13" s="63" t="str">
        <f>'P04'!$E13</f>
        <v>N</v>
      </c>
      <c r="AC13" s="63" t="str">
        <f>'P05'!$E13</f>
        <v>N</v>
      </c>
      <c r="AD13" s="63" t="str">
        <f>'P06'!$E13</f>
        <v>N</v>
      </c>
      <c r="AE13" s="63" t="str">
        <f>'P07'!$E13</f>
        <v>N</v>
      </c>
      <c r="AF13" s="63" t="str">
        <f>'P08'!$E13</f>
        <v>N</v>
      </c>
      <c r="AG13" s="63" t="str">
        <f>'P09'!$E13</f>
        <v>N</v>
      </c>
      <c r="AH13" s="63" t="str">
        <f>'P10'!$E13</f>
        <v>N</v>
      </c>
      <c r="AI13" s="63" t="str">
        <f>'P11'!$E13</f>
        <v>N</v>
      </c>
      <c r="AJ13" s="63" t="str">
        <f>'P12'!$E13</f>
        <v>N</v>
      </c>
      <c r="AK13" s="58">
        <f>COUNTIF(Y13:AJ16,"D")</f>
        <v>0</v>
      </c>
    </row>
    <row r="14">
      <c r="A14" s="4">
        <v>2.0</v>
      </c>
      <c r="B14" s="44" t="str">
        <f>'Critères'!$B13</f>
        <v>2.2</v>
      </c>
      <c r="C14" s="44" t="str">
        <f>'Critères'!$A12</f>
        <v>CADRES</v>
      </c>
      <c r="D14" s="63" t="str">
        <f>'P01'!$D14</f>
        <v>NA</v>
      </c>
      <c r="E14" s="63" t="str">
        <f>'P02'!$D14</f>
        <v>NA</v>
      </c>
      <c r="F14" s="63" t="str">
        <f>'P03'!$D14</f>
        <v>NA</v>
      </c>
      <c r="G14" s="63" t="str">
        <f>'P04'!$D14</f>
        <v>NA</v>
      </c>
      <c r="H14" s="63" t="str">
        <f>'P05'!$D14</f>
        <v>NA</v>
      </c>
      <c r="I14" s="63" t="str">
        <f>'P06'!$D14</f>
        <v>NA</v>
      </c>
      <c r="J14" s="63" t="str">
        <f>'P07'!$D14</f>
        <v>NA</v>
      </c>
      <c r="K14" s="63" t="str">
        <f>'P08'!$D14</f>
        <v>NA</v>
      </c>
      <c r="L14" s="63" t="str">
        <f>'P09'!$D14</f>
        <v>NA</v>
      </c>
      <c r="M14" s="63" t="str">
        <f>'P10'!$D14</f>
        <v>NA</v>
      </c>
      <c r="N14" s="63" t="str">
        <f>'P11'!$D14</f>
        <v>NA</v>
      </c>
      <c r="O14" s="63" t="str">
        <f>'P12'!$D14</f>
        <v>NA</v>
      </c>
      <c r="P14" s="58">
        <f t="shared" si="8"/>
        <v>0</v>
      </c>
      <c r="Q14" s="58">
        <f t="shared" si="9"/>
        <v>0</v>
      </c>
      <c r="R14" s="58">
        <f t="shared" si="10"/>
        <v>12</v>
      </c>
      <c r="S14" s="58">
        <f t="shared" si="11"/>
        <v>0</v>
      </c>
      <c r="T14" s="63" t="str">
        <f t="shared" si="12"/>
        <v>NA</v>
      </c>
      <c r="V14" s="4">
        <v>2.0</v>
      </c>
      <c r="W14" s="44" t="str">
        <f>'Critères'!$B13</f>
        <v>2.2</v>
      </c>
      <c r="X14" s="44" t="str">
        <f>'Critères'!$A12</f>
        <v>CADRES</v>
      </c>
      <c r="Y14" s="63" t="str">
        <f>'P01'!$E14</f>
        <v>N</v>
      </c>
      <c r="Z14" s="63" t="str">
        <f>'P02'!$E14</f>
        <v>N</v>
      </c>
      <c r="AA14" s="63" t="str">
        <f>'P03'!$E14</f>
        <v>N</v>
      </c>
      <c r="AB14" s="63" t="str">
        <f>'P04'!$E14</f>
        <v>N</v>
      </c>
      <c r="AC14" s="63" t="str">
        <f>'P05'!$E14</f>
        <v>N</v>
      </c>
      <c r="AD14" s="63" t="str">
        <f>'P06'!$E14</f>
        <v>N</v>
      </c>
      <c r="AE14" s="63" t="str">
        <f>'P07'!$E14</f>
        <v>N</v>
      </c>
      <c r="AF14" s="63" t="str">
        <f>'P08'!$E14</f>
        <v>N</v>
      </c>
      <c r="AG14" s="63" t="str">
        <f>'P09'!$E14</f>
        <v>N</v>
      </c>
      <c r="AH14" s="63" t="str">
        <f>'P10'!$E14</f>
        <v>N</v>
      </c>
      <c r="AI14" s="63" t="str">
        <f>'P11'!$E14</f>
        <v>N</v>
      </c>
      <c r="AJ14" s="63" t="str">
        <f>'P12'!$E14</f>
        <v>N</v>
      </c>
      <c r="AK14" s="58">
        <f>COUNTIF(Y14:AJ14,"D")</f>
        <v>0</v>
      </c>
    </row>
    <row r="15">
      <c r="A15" s="64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6">
        <f t="shared" ref="P15:S15" si="13">SUM(P13:P14)</f>
        <v>0</v>
      </c>
      <c r="Q15" s="66">
        <f t="shared" si="13"/>
        <v>0</v>
      </c>
      <c r="R15" s="66">
        <f t="shared" si="13"/>
        <v>24</v>
      </c>
      <c r="S15" s="66">
        <f t="shared" si="13"/>
        <v>0</v>
      </c>
      <c r="T15" s="65"/>
      <c r="V15" s="64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6">
        <f>SUM(AK13:AK14)</f>
        <v>0</v>
      </c>
    </row>
    <row r="16">
      <c r="A16" s="4">
        <v>3.0</v>
      </c>
      <c r="B16" s="44" t="str">
        <f>'Critères'!$B14</f>
        <v>3.1</v>
      </c>
      <c r="C16" s="44" t="str">
        <f>'Critères'!$A14</f>
        <v>COULEURS</v>
      </c>
      <c r="D16" s="63" t="str">
        <f>'P01'!$D15</f>
        <v>NA</v>
      </c>
      <c r="E16" s="63" t="str">
        <f>'P02'!$D15</f>
        <v>C</v>
      </c>
      <c r="F16" s="63" t="str">
        <f>'P03'!$D15</f>
        <v>C</v>
      </c>
      <c r="G16" s="63" t="str">
        <f>'P04'!$D15</f>
        <v>C</v>
      </c>
      <c r="H16" s="63" t="str">
        <f>'P05'!$D15</f>
        <v>NA</v>
      </c>
      <c r="I16" s="63" t="str">
        <f>'P06'!$D15</f>
        <v>NA</v>
      </c>
      <c r="J16" s="63" t="str">
        <f>'P07'!$D15</f>
        <v>C</v>
      </c>
      <c r="K16" s="63" t="str">
        <f>'P08'!$D15</f>
        <v>NA</v>
      </c>
      <c r="L16" s="63" t="str">
        <f>'P09'!$D15</f>
        <v>NA</v>
      </c>
      <c r="M16" s="63" t="str">
        <f>'P10'!$D15</f>
        <v>NA</v>
      </c>
      <c r="N16" s="63" t="str">
        <f>'P11'!$D15</f>
        <v>NA</v>
      </c>
      <c r="O16" s="63" t="str">
        <f>'P12'!$D15</f>
        <v>NA</v>
      </c>
      <c r="P16" s="58">
        <f t="shared" ref="P16:P18" si="14">COUNTIF(D16:O16,"C")</f>
        <v>4</v>
      </c>
      <c r="Q16" s="58">
        <f t="shared" ref="Q16:Q18" si="15">COUNTIF(D16:O16,"NC")</f>
        <v>0</v>
      </c>
      <c r="R16" s="58">
        <f t="shared" ref="R16:R18" si="16">COUNTIF(D16:O16,"NA")</f>
        <v>8</v>
      </c>
      <c r="S16" s="58">
        <f t="shared" ref="S16:S18" si="17">COUNTIF(D16:O16,"NT")</f>
        <v>0</v>
      </c>
      <c r="T16" s="63" t="str">
        <f t="shared" ref="T16:T18" si="18">IF(Q16&gt;0,"NC",IF(P16&gt;0,"C",IF(S16&gt;0,"NT","NA")))</f>
        <v>C</v>
      </c>
      <c r="V16" s="4">
        <v>3.0</v>
      </c>
      <c r="W16" s="44" t="str">
        <f>'Critères'!$B14</f>
        <v>3.1</v>
      </c>
      <c r="X16" s="44" t="str">
        <f>'Critères'!$A14</f>
        <v>COULEURS</v>
      </c>
      <c r="Y16" s="63" t="str">
        <f>'P01'!$E15</f>
        <v>N</v>
      </c>
      <c r="Z16" s="63" t="str">
        <f>'P02'!$E15</f>
        <v>N</v>
      </c>
      <c r="AA16" s="63" t="str">
        <f>'P03'!$E15</f>
        <v>N</v>
      </c>
      <c r="AB16" s="63" t="str">
        <f>'P04'!$E15</f>
        <v>N</v>
      </c>
      <c r="AC16" s="63" t="str">
        <f>'P05'!$E15</f>
        <v>N</v>
      </c>
      <c r="AD16" s="63" t="str">
        <f>'P06'!$E15</f>
        <v>N</v>
      </c>
      <c r="AE16" s="63" t="str">
        <f>'P07'!$E15</f>
        <v>N</v>
      </c>
      <c r="AF16" s="63" t="str">
        <f>'P08'!$E15</f>
        <v>N</v>
      </c>
      <c r="AG16" s="63" t="str">
        <f>'P09'!$E15</f>
        <v>N</v>
      </c>
      <c r="AH16" s="63" t="str">
        <f>'P10'!$E15</f>
        <v>N</v>
      </c>
      <c r="AI16" s="63" t="str">
        <f>'P11'!$E15</f>
        <v>N</v>
      </c>
      <c r="AJ16" s="63" t="str">
        <f>'P12'!$E15</f>
        <v>N</v>
      </c>
      <c r="AK16" s="58">
        <f t="shared" ref="AK16:AK18" si="19">COUNTIF(Y16:AJ16,"D")</f>
        <v>0</v>
      </c>
    </row>
    <row r="17">
      <c r="A17" s="4">
        <v>3.0</v>
      </c>
      <c r="B17" s="44" t="str">
        <f>'Critères'!$B15</f>
        <v>3.2</v>
      </c>
      <c r="C17" s="44" t="str">
        <f>'Critères'!$A14</f>
        <v>COULEURS</v>
      </c>
      <c r="D17" s="63" t="str">
        <f>'P01'!$D16</f>
        <v>C</v>
      </c>
      <c r="E17" s="63" t="str">
        <f>'P02'!$D16</f>
        <v>C</v>
      </c>
      <c r="F17" s="63" t="str">
        <f>'P03'!$D16</f>
        <v>C</v>
      </c>
      <c r="G17" s="63" t="str">
        <f>'P04'!$D16</f>
        <v>C</v>
      </c>
      <c r="H17" s="63" t="str">
        <f>'P05'!$D16</f>
        <v>C</v>
      </c>
      <c r="I17" s="63" t="str">
        <f>'P06'!$D16</f>
        <v>C</v>
      </c>
      <c r="J17" s="63" t="str">
        <f>'P07'!$D16</f>
        <v>C</v>
      </c>
      <c r="K17" s="63" t="str">
        <f>'P08'!$D16</f>
        <v>C</v>
      </c>
      <c r="L17" s="63" t="str">
        <f>'P09'!$D16</f>
        <v>C</v>
      </c>
      <c r="M17" s="63" t="str">
        <f>'P10'!$D16</f>
        <v>C</v>
      </c>
      <c r="N17" s="63" t="str">
        <f>'P11'!$D16</f>
        <v>C</v>
      </c>
      <c r="O17" s="63" t="str">
        <f>'P12'!$D16</f>
        <v>C</v>
      </c>
      <c r="P17" s="58">
        <f t="shared" si="14"/>
        <v>12</v>
      </c>
      <c r="Q17" s="58">
        <f t="shared" si="15"/>
        <v>0</v>
      </c>
      <c r="R17" s="58">
        <f t="shared" si="16"/>
        <v>0</v>
      </c>
      <c r="S17" s="58">
        <f t="shared" si="17"/>
        <v>0</v>
      </c>
      <c r="T17" s="63" t="str">
        <f t="shared" si="18"/>
        <v>C</v>
      </c>
      <c r="V17" s="4">
        <v>3.0</v>
      </c>
      <c r="W17" s="44" t="str">
        <f>'Critères'!$B15</f>
        <v>3.2</v>
      </c>
      <c r="X17" s="44" t="str">
        <f>'Critères'!$A14</f>
        <v>COULEURS</v>
      </c>
      <c r="Y17" s="63" t="str">
        <f>'P01'!$E16</f>
        <v>N</v>
      </c>
      <c r="Z17" s="63" t="str">
        <f>'P02'!$E16</f>
        <v>N</v>
      </c>
      <c r="AA17" s="63" t="str">
        <f>'P03'!$E16</f>
        <v>N</v>
      </c>
      <c r="AB17" s="63" t="str">
        <f>'P04'!$E16</f>
        <v>N</v>
      </c>
      <c r="AC17" s="63" t="str">
        <f>'P05'!$E16</f>
        <v>N</v>
      </c>
      <c r="AD17" s="63" t="str">
        <f>'P06'!$E16</f>
        <v>N</v>
      </c>
      <c r="AE17" s="63" t="str">
        <f>'P07'!$E16</f>
        <v>N</v>
      </c>
      <c r="AF17" s="63" t="str">
        <f>'P08'!$E16</f>
        <v>N</v>
      </c>
      <c r="AG17" s="63" t="str">
        <f>'P09'!$E16</f>
        <v>N</v>
      </c>
      <c r="AH17" s="63" t="str">
        <f>'P10'!$E16</f>
        <v>N</v>
      </c>
      <c r="AI17" s="63" t="str">
        <f>'P11'!$E16</f>
        <v>N</v>
      </c>
      <c r="AJ17" s="63" t="str">
        <f>'P12'!$E16</f>
        <v>N</v>
      </c>
      <c r="AK17" s="58">
        <f t="shared" si="19"/>
        <v>0</v>
      </c>
    </row>
    <row r="18">
      <c r="A18" s="4">
        <v>3.0</v>
      </c>
      <c r="B18" s="44" t="str">
        <f>'Critères'!$B16</f>
        <v>3.3</v>
      </c>
      <c r="C18" s="44" t="str">
        <f>'Critères'!$A14</f>
        <v>COULEURS</v>
      </c>
      <c r="D18" s="63" t="str">
        <f>'P01'!$D17</f>
        <v>C</v>
      </c>
      <c r="E18" s="63" t="str">
        <f>'P02'!$D17</f>
        <v>C</v>
      </c>
      <c r="F18" s="63" t="str">
        <f>'P03'!$D17</f>
        <v>C</v>
      </c>
      <c r="G18" s="63" t="str">
        <f>'P04'!$D17</f>
        <v>C</v>
      </c>
      <c r="H18" s="63" t="str">
        <f>'P05'!$D17</f>
        <v>C</v>
      </c>
      <c r="I18" s="63" t="str">
        <f>'P06'!$D17</f>
        <v>C</v>
      </c>
      <c r="J18" s="63" t="str">
        <f>'P07'!$D17</f>
        <v>C</v>
      </c>
      <c r="K18" s="63" t="str">
        <f>'P08'!$D17</f>
        <v>C</v>
      </c>
      <c r="L18" s="63" t="str">
        <f>'P09'!$D17</f>
        <v>C</v>
      </c>
      <c r="M18" s="63" t="str">
        <f>'P10'!$D17</f>
        <v>C</v>
      </c>
      <c r="N18" s="63" t="str">
        <f>'P11'!$D17</f>
        <v>C</v>
      </c>
      <c r="O18" s="63" t="str">
        <f>'P12'!$D17</f>
        <v>C</v>
      </c>
      <c r="P18" s="58">
        <f t="shared" si="14"/>
        <v>12</v>
      </c>
      <c r="Q18" s="58">
        <f t="shared" si="15"/>
        <v>0</v>
      </c>
      <c r="R18" s="58">
        <f t="shared" si="16"/>
        <v>0</v>
      </c>
      <c r="S18" s="58">
        <f t="shared" si="17"/>
        <v>0</v>
      </c>
      <c r="T18" s="63" t="str">
        <f t="shared" si="18"/>
        <v>C</v>
      </c>
      <c r="V18" s="4">
        <v>3.0</v>
      </c>
      <c r="W18" s="44" t="str">
        <f>'Critères'!$B16</f>
        <v>3.3</v>
      </c>
      <c r="X18" s="44" t="str">
        <f>'Critères'!$A14</f>
        <v>COULEURS</v>
      </c>
      <c r="Y18" s="63" t="str">
        <f>'P01'!$E17</f>
        <v>N</v>
      </c>
      <c r="Z18" s="63" t="str">
        <f>'P02'!$E17</f>
        <v>N</v>
      </c>
      <c r="AA18" s="63" t="str">
        <f>'P03'!$E17</f>
        <v>N</v>
      </c>
      <c r="AB18" s="63" t="str">
        <f>'P04'!$E17</f>
        <v>N</v>
      </c>
      <c r="AC18" s="63" t="str">
        <f>'P05'!$E17</f>
        <v>N</v>
      </c>
      <c r="AD18" s="63" t="str">
        <f>'P06'!$E17</f>
        <v>N</v>
      </c>
      <c r="AE18" s="63" t="str">
        <f>'P07'!$E17</f>
        <v>N</v>
      </c>
      <c r="AF18" s="63" t="str">
        <f>'P08'!$E17</f>
        <v>N</v>
      </c>
      <c r="AG18" s="63" t="str">
        <f>'P09'!$E17</f>
        <v>N</v>
      </c>
      <c r="AH18" s="63" t="str">
        <f>'P10'!$E17</f>
        <v>N</v>
      </c>
      <c r="AI18" s="63" t="str">
        <f>'P11'!$E17</f>
        <v>N</v>
      </c>
      <c r="AJ18" s="63" t="str">
        <f>'P12'!$E17</f>
        <v>N</v>
      </c>
      <c r="AK18" s="58">
        <f t="shared" si="19"/>
        <v>0</v>
      </c>
    </row>
    <row r="19">
      <c r="A19" s="64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6">
        <f t="shared" ref="P19:S19" si="20">SUM(P16:P18)</f>
        <v>28</v>
      </c>
      <c r="Q19" s="66">
        <f t="shared" si="20"/>
        <v>0</v>
      </c>
      <c r="R19" s="66">
        <f t="shared" si="20"/>
        <v>8</v>
      </c>
      <c r="S19" s="66">
        <f t="shared" si="20"/>
        <v>0</v>
      </c>
      <c r="T19" s="44"/>
      <c r="V19" s="64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6">
        <f>SUM(AK16:AK18)</f>
        <v>0</v>
      </c>
    </row>
    <row r="20">
      <c r="A20" s="4">
        <v>4.0</v>
      </c>
      <c r="B20" s="44" t="str">
        <f>'Critères'!$B17</f>
        <v>4.1</v>
      </c>
      <c r="C20" s="44" t="str">
        <f>'Critères'!$A17</f>
        <v>MULTIMÉDIA</v>
      </c>
      <c r="D20" s="63" t="str">
        <f>'P01'!$D18</f>
        <v>NA</v>
      </c>
      <c r="E20" s="63" t="str">
        <f>'P02'!$D18</f>
        <v>NA</v>
      </c>
      <c r="F20" s="63" t="str">
        <f>'P03'!$D18</f>
        <v>NA</v>
      </c>
      <c r="G20" s="63" t="str">
        <f>'P04'!$D18</f>
        <v>NA</v>
      </c>
      <c r="H20" s="63" t="str">
        <f>'P05'!$D18</f>
        <v>NA</v>
      </c>
      <c r="I20" s="63" t="str">
        <f>'P06'!$D18</f>
        <v>C</v>
      </c>
      <c r="J20" s="63" t="str">
        <f>'P07'!$D18</f>
        <v>C</v>
      </c>
      <c r="K20" s="63" t="str">
        <f>'P08'!$D18</f>
        <v>NA</v>
      </c>
      <c r="L20" s="63" t="str">
        <f>'P09'!$D18</f>
        <v>NA</v>
      </c>
      <c r="M20" s="63" t="str">
        <f>'P10'!$D18</f>
        <v>NA</v>
      </c>
      <c r="N20" s="63" t="str">
        <f>'P11'!$D18</f>
        <v>NA</v>
      </c>
      <c r="O20" s="63" t="str">
        <f>'P12'!$D18</f>
        <v>NA</v>
      </c>
      <c r="P20" s="58">
        <f t="shared" ref="P20:P32" si="21">COUNTIF(D20:O20,"C")</f>
        <v>2</v>
      </c>
      <c r="Q20" s="58">
        <f t="shared" ref="Q20:Q32" si="22">COUNTIF(D20:O20,"NC")</f>
        <v>0</v>
      </c>
      <c r="R20" s="58">
        <f t="shared" ref="R20:R32" si="23">COUNTIF(D20:O20,"NA")</f>
        <v>10</v>
      </c>
      <c r="S20" s="58">
        <f t="shared" ref="S20:S32" si="24">COUNTIF(D20:O20,"NT")</f>
        <v>0</v>
      </c>
      <c r="T20" s="63" t="str">
        <f t="shared" ref="T20:T32" si="25">IF(Q20&gt;0,"NC",IF(P20&gt;0,"C",IF(S20&gt;0,"NT","NA")))</f>
        <v>C</v>
      </c>
      <c r="V20" s="4">
        <v>4.0</v>
      </c>
      <c r="W20" s="44" t="str">
        <f>'Critères'!$B17</f>
        <v>4.1</v>
      </c>
      <c r="X20" s="44" t="str">
        <f>'Critères'!$A17</f>
        <v>MULTIMÉDIA</v>
      </c>
      <c r="Y20" s="63" t="str">
        <f>'P01'!$E18</f>
        <v>N</v>
      </c>
      <c r="Z20" s="63" t="str">
        <f>'P02'!$E18</f>
        <v>N</v>
      </c>
      <c r="AA20" s="63" t="str">
        <f>'P03'!$E18</f>
        <v>N</v>
      </c>
      <c r="AB20" s="63" t="str">
        <f>'P04'!$E18</f>
        <v>N</v>
      </c>
      <c r="AC20" s="63" t="str">
        <f>'P05'!$E18</f>
        <v>N</v>
      </c>
      <c r="AD20" s="63" t="str">
        <f>'P06'!$E18</f>
        <v>N</v>
      </c>
      <c r="AE20" s="63" t="str">
        <f>'P07'!$E18</f>
        <v>N</v>
      </c>
      <c r="AF20" s="63" t="str">
        <f>'P08'!$E18</f>
        <v>N</v>
      </c>
      <c r="AG20" s="63" t="str">
        <f>'P09'!$E18</f>
        <v>N</v>
      </c>
      <c r="AH20" s="63" t="str">
        <f>'P10'!$E18</f>
        <v>N</v>
      </c>
      <c r="AI20" s="63" t="str">
        <f>'P11'!$E18</f>
        <v>N</v>
      </c>
      <c r="AJ20" s="63" t="str">
        <f>'P12'!$E18</f>
        <v>N</v>
      </c>
      <c r="AK20" s="58">
        <f t="shared" ref="AK20:AK32" si="26">COUNTIF(Y20:AJ20,"D")</f>
        <v>0</v>
      </c>
    </row>
    <row r="21" ht="15.75" customHeight="1">
      <c r="A21" s="4">
        <v>4.0</v>
      </c>
      <c r="B21" s="44" t="str">
        <f>'Critères'!$B18</f>
        <v>4.2</v>
      </c>
      <c r="C21" s="44" t="str">
        <f>'Critères'!$A17</f>
        <v>MULTIMÉDIA</v>
      </c>
      <c r="D21" s="63" t="str">
        <f>'P01'!$D19</f>
        <v>NA</v>
      </c>
      <c r="E21" s="63" t="str">
        <f>'P02'!$D19</f>
        <v>NA</v>
      </c>
      <c r="F21" s="63" t="str">
        <f>'P03'!$D19</f>
        <v>NA</v>
      </c>
      <c r="G21" s="63" t="str">
        <f>'P04'!$D19</f>
        <v>NA</v>
      </c>
      <c r="H21" s="63" t="str">
        <f>'P05'!$D19</f>
        <v>NA</v>
      </c>
      <c r="I21" s="63" t="str">
        <f>'P06'!$D19</f>
        <v>NA</v>
      </c>
      <c r="J21" s="63" t="str">
        <f>'P07'!$D19</f>
        <v>NA</v>
      </c>
      <c r="K21" s="63" t="str">
        <f>'P08'!$D19</f>
        <v>NA</v>
      </c>
      <c r="L21" s="63" t="str">
        <f>'P09'!$D19</f>
        <v>NA</v>
      </c>
      <c r="M21" s="63" t="str">
        <f>'P10'!$D19</f>
        <v>NA</v>
      </c>
      <c r="N21" s="63" t="str">
        <f>'P11'!$D19</f>
        <v>NA</v>
      </c>
      <c r="O21" s="63" t="str">
        <f>'P12'!$D19</f>
        <v>NA</v>
      </c>
      <c r="P21" s="58">
        <f t="shared" si="21"/>
        <v>0</v>
      </c>
      <c r="Q21" s="58">
        <f t="shared" si="22"/>
        <v>0</v>
      </c>
      <c r="R21" s="58">
        <f t="shared" si="23"/>
        <v>12</v>
      </c>
      <c r="S21" s="58">
        <f t="shared" si="24"/>
        <v>0</v>
      </c>
      <c r="T21" s="63" t="str">
        <f t="shared" si="25"/>
        <v>NA</v>
      </c>
      <c r="V21" s="4">
        <v>4.0</v>
      </c>
      <c r="W21" s="44" t="str">
        <f>'Critères'!$B18</f>
        <v>4.2</v>
      </c>
      <c r="X21" s="44" t="str">
        <f>'Critères'!$A17</f>
        <v>MULTIMÉDIA</v>
      </c>
      <c r="Y21" s="63" t="str">
        <f>'P01'!$E19</f>
        <v>N</v>
      </c>
      <c r="Z21" s="63" t="str">
        <f>'P02'!$E19</f>
        <v>N</v>
      </c>
      <c r="AA21" s="63" t="str">
        <f>'P03'!$E19</f>
        <v>N</v>
      </c>
      <c r="AB21" s="63" t="str">
        <f>'P04'!$E19</f>
        <v>N</v>
      </c>
      <c r="AC21" s="63" t="str">
        <f>'P05'!$E19</f>
        <v>N</v>
      </c>
      <c r="AD21" s="63" t="str">
        <f>'P06'!$E19</f>
        <v>N</v>
      </c>
      <c r="AE21" s="63" t="str">
        <f>'P07'!$E19</f>
        <v>N</v>
      </c>
      <c r="AF21" s="63" t="str">
        <f>'P08'!$E19</f>
        <v>N</v>
      </c>
      <c r="AG21" s="63" t="str">
        <f>'P09'!$E19</f>
        <v>N</v>
      </c>
      <c r="AH21" s="63" t="str">
        <f>'P10'!$E19</f>
        <v>N</v>
      </c>
      <c r="AI21" s="63" t="str">
        <f>'P11'!$E19</f>
        <v>N</v>
      </c>
      <c r="AJ21" s="63" t="str">
        <f>'P12'!$E19</f>
        <v>N</v>
      </c>
      <c r="AK21" s="58">
        <f t="shared" si="26"/>
        <v>0</v>
      </c>
    </row>
    <row r="22" ht="15.75" customHeight="1">
      <c r="A22" s="4">
        <v>4.0</v>
      </c>
      <c r="B22" s="44" t="str">
        <f>'Critères'!$B19</f>
        <v>4.3</v>
      </c>
      <c r="C22" s="44" t="str">
        <f>'Critères'!$A17</f>
        <v>MULTIMÉDIA</v>
      </c>
      <c r="D22" s="63" t="str">
        <f>'P01'!$D20</f>
        <v>NA</v>
      </c>
      <c r="E22" s="63" t="str">
        <f>'P02'!$D20</f>
        <v>NA</v>
      </c>
      <c r="F22" s="63" t="str">
        <f>'P03'!$D20</f>
        <v>NA</v>
      </c>
      <c r="G22" s="63" t="str">
        <f>'P04'!$D20</f>
        <v>NA</v>
      </c>
      <c r="H22" s="63" t="str">
        <f>'P05'!$D20</f>
        <v>NA</v>
      </c>
      <c r="I22" s="63" t="str">
        <f>'P06'!$D20</f>
        <v>NA</v>
      </c>
      <c r="J22" s="63" t="str">
        <f>'P07'!$D20</f>
        <v>NA</v>
      </c>
      <c r="K22" s="63" t="str">
        <f>'P08'!$D20</f>
        <v>NA</v>
      </c>
      <c r="L22" s="63" t="str">
        <f>'P09'!$D20</f>
        <v>NA</v>
      </c>
      <c r="M22" s="63" t="str">
        <f>'P10'!$D20</f>
        <v>NA</v>
      </c>
      <c r="N22" s="63" t="str">
        <f>'P11'!$D20</f>
        <v>NA</v>
      </c>
      <c r="O22" s="63" t="str">
        <f>'P12'!$D20</f>
        <v>NA</v>
      </c>
      <c r="P22" s="58">
        <f t="shared" si="21"/>
        <v>0</v>
      </c>
      <c r="Q22" s="58">
        <f t="shared" si="22"/>
        <v>0</v>
      </c>
      <c r="R22" s="58">
        <f t="shared" si="23"/>
        <v>12</v>
      </c>
      <c r="S22" s="58">
        <f t="shared" si="24"/>
        <v>0</v>
      </c>
      <c r="T22" s="63" t="str">
        <f t="shared" si="25"/>
        <v>NA</v>
      </c>
      <c r="V22" s="4">
        <v>4.0</v>
      </c>
      <c r="W22" s="44" t="str">
        <f>'Critères'!$B19</f>
        <v>4.3</v>
      </c>
      <c r="X22" s="44" t="str">
        <f>'Critères'!$A17</f>
        <v>MULTIMÉDIA</v>
      </c>
      <c r="Y22" s="63" t="str">
        <f>'P01'!$E20</f>
        <v>N</v>
      </c>
      <c r="Z22" s="63" t="str">
        <f>'P02'!$E20</f>
        <v>N</v>
      </c>
      <c r="AA22" s="63" t="str">
        <f>'P03'!$E20</f>
        <v>N</v>
      </c>
      <c r="AB22" s="63" t="str">
        <f>'P04'!$E20</f>
        <v>N</v>
      </c>
      <c r="AC22" s="63" t="str">
        <f>'P05'!$E20</f>
        <v>N</v>
      </c>
      <c r="AD22" s="63" t="str">
        <f>'P06'!$E20</f>
        <v>N</v>
      </c>
      <c r="AE22" s="63" t="str">
        <f>'P07'!$E20</f>
        <v>N</v>
      </c>
      <c r="AF22" s="63" t="str">
        <f>'P08'!$E20</f>
        <v>N</v>
      </c>
      <c r="AG22" s="63" t="str">
        <f>'P09'!$E20</f>
        <v>N</v>
      </c>
      <c r="AH22" s="63" t="str">
        <f>'P10'!$E20</f>
        <v>N</v>
      </c>
      <c r="AI22" s="63" t="str">
        <f>'P11'!$E20</f>
        <v>N</v>
      </c>
      <c r="AJ22" s="63" t="str">
        <f>'P12'!$E20</f>
        <v>N</v>
      </c>
      <c r="AK22" s="58">
        <f t="shared" si="26"/>
        <v>0</v>
      </c>
    </row>
    <row r="23" ht="15.75" customHeight="1">
      <c r="A23" s="4">
        <v>4.0</v>
      </c>
      <c r="B23" s="44" t="str">
        <f>'Critères'!$B20</f>
        <v>4.4</v>
      </c>
      <c r="C23" s="44" t="str">
        <f>'Critères'!$A17</f>
        <v>MULTIMÉDIA</v>
      </c>
      <c r="D23" s="63" t="str">
        <f>'P01'!$D21</f>
        <v>NA</v>
      </c>
      <c r="E23" s="63" t="str">
        <f>'P02'!$D21</f>
        <v>NA</v>
      </c>
      <c r="F23" s="63" t="str">
        <f>'P03'!$D21</f>
        <v>NA</v>
      </c>
      <c r="G23" s="63" t="str">
        <f>'P04'!$D21</f>
        <v>NA</v>
      </c>
      <c r="H23" s="63" t="str">
        <f>'P05'!$D21</f>
        <v>NA</v>
      </c>
      <c r="I23" s="63" t="str">
        <f>'P06'!$D21</f>
        <v>NA</v>
      </c>
      <c r="J23" s="63" t="str">
        <f>'P07'!$D21</f>
        <v>NA</v>
      </c>
      <c r="K23" s="63" t="str">
        <f>'P08'!$D21</f>
        <v>NA</v>
      </c>
      <c r="L23" s="63" t="str">
        <f>'P09'!$D21</f>
        <v>NA</v>
      </c>
      <c r="M23" s="63" t="str">
        <f>'P10'!$D21</f>
        <v>NA</v>
      </c>
      <c r="N23" s="63" t="str">
        <f>'P11'!$D21</f>
        <v>NA</v>
      </c>
      <c r="O23" s="63" t="str">
        <f>'P12'!$D21</f>
        <v>NA</v>
      </c>
      <c r="P23" s="58">
        <f t="shared" si="21"/>
        <v>0</v>
      </c>
      <c r="Q23" s="58">
        <f t="shared" si="22"/>
        <v>0</v>
      </c>
      <c r="R23" s="58">
        <f t="shared" si="23"/>
        <v>12</v>
      </c>
      <c r="S23" s="58">
        <f t="shared" si="24"/>
        <v>0</v>
      </c>
      <c r="T23" s="63" t="str">
        <f t="shared" si="25"/>
        <v>NA</v>
      </c>
      <c r="V23" s="4">
        <v>4.0</v>
      </c>
      <c r="W23" s="44" t="str">
        <f>'Critères'!$B20</f>
        <v>4.4</v>
      </c>
      <c r="X23" s="44" t="str">
        <f>'Critères'!$A17</f>
        <v>MULTIMÉDIA</v>
      </c>
      <c r="Y23" s="63" t="str">
        <f>'P01'!$E21</f>
        <v>N</v>
      </c>
      <c r="Z23" s="63" t="str">
        <f>'P02'!$E21</f>
        <v>N</v>
      </c>
      <c r="AA23" s="63" t="str">
        <f>'P03'!$E21</f>
        <v>N</v>
      </c>
      <c r="AB23" s="63" t="str">
        <f>'P04'!$E21</f>
        <v>N</v>
      </c>
      <c r="AC23" s="63" t="str">
        <f>'P05'!$E21</f>
        <v>N</v>
      </c>
      <c r="AD23" s="63" t="str">
        <f>'P06'!$E21</f>
        <v>N</v>
      </c>
      <c r="AE23" s="63" t="str">
        <f>'P07'!$E21</f>
        <v>N</v>
      </c>
      <c r="AF23" s="63" t="str">
        <f>'P08'!$E21</f>
        <v>N</v>
      </c>
      <c r="AG23" s="63" t="str">
        <f>'P09'!$E21</f>
        <v>N</v>
      </c>
      <c r="AH23" s="63" t="str">
        <f>'P10'!$E21</f>
        <v>N</v>
      </c>
      <c r="AI23" s="63" t="str">
        <f>'P11'!$E21</f>
        <v>N</v>
      </c>
      <c r="AJ23" s="63" t="str">
        <f>'P12'!$E21</f>
        <v>N</v>
      </c>
      <c r="AK23" s="58">
        <f t="shared" si="26"/>
        <v>0</v>
      </c>
    </row>
    <row r="24" ht="15.75" customHeight="1">
      <c r="A24" s="4">
        <v>4.0</v>
      </c>
      <c r="B24" s="44" t="str">
        <f>'Critères'!$B21</f>
        <v>4.5</v>
      </c>
      <c r="C24" s="44" t="str">
        <f>'Critères'!$A17</f>
        <v>MULTIMÉDIA</v>
      </c>
      <c r="D24" s="63" t="str">
        <f>'P01'!$D22</f>
        <v>NA</v>
      </c>
      <c r="E24" s="63" t="str">
        <f>'P02'!$D22</f>
        <v>NA</v>
      </c>
      <c r="F24" s="63" t="str">
        <f>'P03'!$D22</f>
        <v>NA</v>
      </c>
      <c r="G24" s="63" t="str">
        <f>'P04'!$D22</f>
        <v>NA</v>
      </c>
      <c r="H24" s="63" t="str">
        <f>'P05'!$D22</f>
        <v>NA</v>
      </c>
      <c r="I24" s="63" t="str">
        <f>'P06'!$D22</f>
        <v>NA</v>
      </c>
      <c r="J24" s="63" t="str">
        <f>'P07'!$D22</f>
        <v>NA</v>
      </c>
      <c r="K24" s="63" t="str">
        <f>'P08'!$D22</f>
        <v>NA</v>
      </c>
      <c r="L24" s="63" t="str">
        <f>'P09'!$D22</f>
        <v>NA</v>
      </c>
      <c r="M24" s="63" t="str">
        <f>'P10'!$D22</f>
        <v>NA</v>
      </c>
      <c r="N24" s="63" t="str">
        <f>'P11'!$D22</f>
        <v>NA</v>
      </c>
      <c r="O24" s="63" t="str">
        <f>'P12'!$D22</f>
        <v>NA</v>
      </c>
      <c r="P24" s="58">
        <f t="shared" si="21"/>
        <v>0</v>
      </c>
      <c r="Q24" s="58">
        <f t="shared" si="22"/>
        <v>0</v>
      </c>
      <c r="R24" s="58">
        <f t="shared" si="23"/>
        <v>12</v>
      </c>
      <c r="S24" s="58">
        <f t="shared" si="24"/>
        <v>0</v>
      </c>
      <c r="T24" s="63" t="str">
        <f t="shared" si="25"/>
        <v>NA</v>
      </c>
      <c r="V24" s="4">
        <v>4.0</v>
      </c>
      <c r="W24" s="44" t="str">
        <f>'Critères'!$B21</f>
        <v>4.5</v>
      </c>
      <c r="X24" s="44" t="str">
        <f>'Critères'!$A17</f>
        <v>MULTIMÉDIA</v>
      </c>
      <c r="Y24" s="63" t="str">
        <f>'P01'!$E22</f>
        <v>N</v>
      </c>
      <c r="Z24" s="63" t="str">
        <f>'P02'!$E22</f>
        <v>N</v>
      </c>
      <c r="AA24" s="63" t="str">
        <f>'P03'!$E22</f>
        <v>N</v>
      </c>
      <c r="AB24" s="63" t="str">
        <f>'P04'!$E22</f>
        <v>N</v>
      </c>
      <c r="AC24" s="63" t="str">
        <f>'P05'!$E22</f>
        <v>N</v>
      </c>
      <c r="AD24" s="63" t="str">
        <f>'P06'!$E22</f>
        <v>N</v>
      </c>
      <c r="AE24" s="63" t="str">
        <f>'P07'!$E22</f>
        <v>N</v>
      </c>
      <c r="AF24" s="63" t="str">
        <f>'P08'!$E22</f>
        <v>N</v>
      </c>
      <c r="AG24" s="63" t="str">
        <f>'P09'!$E22</f>
        <v>N</v>
      </c>
      <c r="AH24" s="63" t="str">
        <f>'P10'!$E22</f>
        <v>N</v>
      </c>
      <c r="AI24" s="63" t="str">
        <f>'P11'!$E22</f>
        <v>N</v>
      </c>
      <c r="AJ24" s="63" t="str">
        <f>'P12'!$E22</f>
        <v>N</v>
      </c>
      <c r="AK24" s="58">
        <f t="shared" si="26"/>
        <v>0</v>
      </c>
    </row>
    <row r="25" ht="15.75" customHeight="1">
      <c r="A25" s="4">
        <v>4.0</v>
      </c>
      <c r="B25" s="44" t="str">
        <f>'Critères'!$B22</f>
        <v>4.6</v>
      </c>
      <c r="C25" s="44" t="str">
        <f>'Critères'!$A17</f>
        <v>MULTIMÉDIA</v>
      </c>
      <c r="D25" s="63" t="str">
        <f>'P01'!$D23</f>
        <v>NA</v>
      </c>
      <c r="E25" s="63" t="str">
        <f>'P02'!$D23</f>
        <v>NA</v>
      </c>
      <c r="F25" s="63" t="str">
        <f>'P03'!$D23</f>
        <v>NA</v>
      </c>
      <c r="G25" s="63" t="str">
        <f>'P04'!$D23</f>
        <v>NA</v>
      </c>
      <c r="H25" s="63" t="str">
        <f>'P05'!$D23</f>
        <v>NA</v>
      </c>
      <c r="I25" s="63" t="str">
        <f>'P06'!$D23</f>
        <v>NA</v>
      </c>
      <c r="J25" s="63" t="str">
        <f>'P07'!$D23</f>
        <v>NA</v>
      </c>
      <c r="K25" s="63" t="str">
        <f>'P08'!$D23</f>
        <v>NA</v>
      </c>
      <c r="L25" s="63" t="str">
        <f>'P09'!$D23</f>
        <v>NA</v>
      </c>
      <c r="M25" s="63" t="str">
        <f>'P10'!$D23</f>
        <v>NA</v>
      </c>
      <c r="N25" s="63" t="str">
        <f>'P11'!$D23</f>
        <v>NA</v>
      </c>
      <c r="O25" s="63" t="str">
        <f>'P12'!$D23</f>
        <v>NA</v>
      </c>
      <c r="P25" s="58">
        <f t="shared" si="21"/>
        <v>0</v>
      </c>
      <c r="Q25" s="58">
        <f t="shared" si="22"/>
        <v>0</v>
      </c>
      <c r="R25" s="58">
        <f t="shared" si="23"/>
        <v>12</v>
      </c>
      <c r="S25" s="58">
        <f t="shared" si="24"/>
        <v>0</v>
      </c>
      <c r="T25" s="63" t="str">
        <f t="shared" si="25"/>
        <v>NA</v>
      </c>
      <c r="V25" s="4">
        <v>4.0</v>
      </c>
      <c r="W25" s="44" t="str">
        <f>'Critères'!$B22</f>
        <v>4.6</v>
      </c>
      <c r="X25" s="44" t="str">
        <f>'Critères'!$A17</f>
        <v>MULTIMÉDIA</v>
      </c>
      <c r="Y25" s="63" t="str">
        <f>'P01'!$E23</f>
        <v>N</v>
      </c>
      <c r="Z25" s="63" t="str">
        <f>'P02'!$E23</f>
        <v>N</v>
      </c>
      <c r="AA25" s="63" t="str">
        <f>'P03'!$E23</f>
        <v>N</v>
      </c>
      <c r="AB25" s="63" t="str">
        <f>'P04'!$E23</f>
        <v>N</v>
      </c>
      <c r="AC25" s="63" t="str">
        <f>'P05'!$E23</f>
        <v>N</v>
      </c>
      <c r="AD25" s="63" t="str">
        <f>'P06'!$E23</f>
        <v>N</v>
      </c>
      <c r="AE25" s="63" t="str">
        <f>'P07'!$E23</f>
        <v>N</v>
      </c>
      <c r="AF25" s="63" t="str">
        <f>'P08'!$E23</f>
        <v>N</v>
      </c>
      <c r="AG25" s="63" t="str">
        <f>'P09'!$E23</f>
        <v>N</v>
      </c>
      <c r="AH25" s="63" t="str">
        <f>'P10'!$E23</f>
        <v>N</v>
      </c>
      <c r="AI25" s="63" t="str">
        <f>'P11'!$E23</f>
        <v>N</v>
      </c>
      <c r="AJ25" s="63" t="str">
        <f>'P12'!$E23</f>
        <v>N</v>
      </c>
      <c r="AK25" s="58">
        <f t="shared" si="26"/>
        <v>0</v>
      </c>
    </row>
    <row r="26" ht="15.75" customHeight="1">
      <c r="A26" s="4">
        <v>4.0</v>
      </c>
      <c r="B26" s="44" t="str">
        <f>'Critères'!$B23</f>
        <v>4.7</v>
      </c>
      <c r="C26" s="44" t="str">
        <f>'Critères'!$A17</f>
        <v>MULTIMÉDIA</v>
      </c>
      <c r="D26" s="63" t="str">
        <f>'P01'!$D24</f>
        <v>NA</v>
      </c>
      <c r="E26" s="63" t="str">
        <f>'P02'!$D24</f>
        <v>NA</v>
      </c>
      <c r="F26" s="63" t="str">
        <f>'P03'!$D24</f>
        <v>NA</v>
      </c>
      <c r="G26" s="63" t="str">
        <f>'P04'!$D24</f>
        <v>NA</v>
      </c>
      <c r="H26" s="63" t="str">
        <f>'P05'!$D24</f>
        <v>NA</v>
      </c>
      <c r="I26" s="63" t="str">
        <f>'P06'!$D24</f>
        <v>C</v>
      </c>
      <c r="J26" s="63" t="str">
        <f>'P07'!$D24</f>
        <v>C</v>
      </c>
      <c r="K26" s="63" t="str">
        <f>'P08'!$D24</f>
        <v>NA</v>
      </c>
      <c r="L26" s="63" t="str">
        <f>'P09'!$D24</f>
        <v>NA</v>
      </c>
      <c r="M26" s="63" t="str">
        <f>'P10'!$D24</f>
        <v>NA</v>
      </c>
      <c r="N26" s="63" t="str">
        <f>'P11'!$D24</f>
        <v>NA</v>
      </c>
      <c r="O26" s="63" t="str">
        <f>'P12'!$D24</f>
        <v>NA</v>
      </c>
      <c r="P26" s="58">
        <f t="shared" si="21"/>
        <v>2</v>
      </c>
      <c r="Q26" s="58">
        <f t="shared" si="22"/>
        <v>0</v>
      </c>
      <c r="R26" s="58">
        <f t="shared" si="23"/>
        <v>10</v>
      </c>
      <c r="S26" s="58">
        <f t="shared" si="24"/>
        <v>0</v>
      </c>
      <c r="T26" s="63" t="str">
        <f t="shared" si="25"/>
        <v>C</v>
      </c>
      <c r="V26" s="4">
        <v>4.0</v>
      </c>
      <c r="W26" s="44" t="str">
        <f>'Critères'!$B23</f>
        <v>4.7</v>
      </c>
      <c r="X26" s="44" t="str">
        <f>'Critères'!$A17</f>
        <v>MULTIMÉDIA</v>
      </c>
      <c r="Y26" s="63" t="str">
        <f>'P01'!$E24</f>
        <v>N</v>
      </c>
      <c r="Z26" s="63" t="str">
        <f>'P02'!$E24</f>
        <v>N</v>
      </c>
      <c r="AA26" s="63" t="str">
        <f>'P03'!$E24</f>
        <v>N</v>
      </c>
      <c r="AB26" s="63" t="str">
        <f>'P04'!$E24</f>
        <v>N</v>
      </c>
      <c r="AC26" s="63" t="str">
        <f>'P05'!$E24</f>
        <v>N</v>
      </c>
      <c r="AD26" s="63" t="str">
        <f>'P06'!$E24</f>
        <v>N</v>
      </c>
      <c r="AE26" s="63" t="str">
        <f>'P07'!$E24</f>
        <v>N</v>
      </c>
      <c r="AF26" s="63" t="str">
        <f>'P08'!$E24</f>
        <v>N</v>
      </c>
      <c r="AG26" s="63" t="str">
        <f>'P09'!$E24</f>
        <v>N</v>
      </c>
      <c r="AH26" s="63" t="str">
        <f>'P10'!$E24</f>
        <v>N</v>
      </c>
      <c r="AI26" s="63" t="str">
        <f>'P11'!$E24</f>
        <v>N</v>
      </c>
      <c r="AJ26" s="63" t="str">
        <f>'P12'!$E24</f>
        <v>N</v>
      </c>
      <c r="AK26" s="58">
        <f t="shared" si="26"/>
        <v>0</v>
      </c>
    </row>
    <row r="27" ht="15.75" customHeight="1">
      <c r="A27" s="4">
        <v>4.0</v>
      </c>
      <c r="B27" s="44" t="str">
        <f>'Critères'!$B24</f>
        <v>4.8</v>
      </c>
      <c r="C27" s="44" t="str">
        <f>'Critères'!$A17</f>
        <v>MULTIMÉDIA</v>
      </c>
      <c r="D27" s="63" t="str">
        <f>'P01'!$D25</f>
        <v>NA</v>
      </c>
      <c r="E27" s="63" t="str">
        <f>'P02'!$D25</f>
        <v>NA</v>
      </c>
      <c r="F27" s="63" t="str">
        <f>'P03'!$D25</f>
        <v>NA</v>
      </c>
      <c r="G27" s="63" t="str">
        <f>'P04'!$D25</f>
        <v>NA</v>
      </c>
      <c r="H27" s="63" t="str">
        <f>'P05'!$D25</f>
        <v>NA</v>
      </c>
      <c r="I27" s="63" t="str">
        <f>'P06'!$D25</f>
        <v>NA</v>
      </c>
      <c r="J27" s="63" t="str">
        <f>'P07'!$D25</f>
        <v>NA</v>
      </c>
      <c r="K27" s="63" t="str">
        <f>'P08'!$D25</f>
        <v>NA</v>
      </c>
      <c r="L27" s="63" t="str">
        <f>'P09'!$D25</f>
        <v>NA</v>
      </c>
      <c r="M27" s="63" t="str">
        <f>'P10'!$D25</f>
        <v>NA</v>
      </c>
      <c r="N27" s="63" t="str">
        <f>'P11'!$D25</f>
        <v>NA</v>
      </c>
      <c r="O27" s="63" t="str">
        <f>'P12'!$D25</f>
        <v>NA</v>
      </c>
      <c r="P27" s="58">
        <f t="shared" si="21"/>
        <v>0</v>
      </c>
      <c r="Q27" s="58">
        <f t="shared" si="22"/>
        <v>0</v>
      </c>
      <c r="R27" s="58">
        <f t="shared" si="23"/>
        <v>12</v>
      </c>
      <c r="S27" s="58">
        <f t="shared" si="24"/>
        <v>0</v>
      </c>
      <c r="T27" s="63" t="str">
        <f t="shared" si="25"/>
        <v>NA</v>
      </c>
      <c r="V27" s="4">
        <v>4.0</v>
      </c>
      <c r="W27" s="44" t="str">
        <f>'Critères'!$B24</f>
        <v>4.8</v>
      </c>
      <c r="X27" s="44" t="str">
        <f>'Critères'!$A17</f>
        <v>MULTIMÉDIA</v>
      </c>
      <c r="Y27" s="63" t="str">
        <f>'P01'!$E25</f>
        <v>N</v>
      </c>
      <c r="Z27" s="63" t="str">
        <f>'P02'!$E25</f>
        <v>N</v>
      </c>
      <c r="AA27" s="63" t="str">
        <f>'P03'!$E25</f>
        <v>N</v>
      </c>
      <c r="AB27" s="63" t="str">
        <f>'P04'!$E25</f>
        <v>N</v>
      </c>
      <c r="AC27" s="63" t="str">
        <f>'P05'!$E25</f>
        <v>N</v>
      </c>
      <c r="AD27" s="63" t="str">
        <f>'P06'!$E25</f>
        <v>N</v>
      </c>
      <c r="AE27" s="63" t="str">
        <f>'P07'!$E25</f>
        <v>N</v>
      </c>
      <c r="AF27" s="63" t="str">
        <f>'P08'!$E25</f>
        <v>N</v>
      </c>
      <c r="AG27" s="63" t="str">
        <f>'P09'!$E25</f>
        <v>N</v>
      </c>
      <c r="AH27" s="63" t="str">
        <f>'P10'!$E25</f>
        <v>N</v>
      </c>
      <c r="AI27" s="63" t="str">
        <f>'P11'!$E25</f>
        <v>N</v>
      </c>
      <c r="AJ27" s="63" t="str">
        <f>'P12'!$E25</f>
        <v>N</v>
      </c>
      <c r="AK27" s="58">
        <f t="shared" si="26"/>
        <v>0</v>
      </c>
    </row>
    <row r="28" ht="15.75" customHeight="1">
      <c r="A28" s="4">
        <v>4.0</v>
      </c>
      <c r="B28" s="44" t="str">
        <f>'Critères'!$B25</f>
        <v>4.9</v>
      </c>
      <c r="C28" s="44" t="str">
        <f>'Critères'!$A17</f>
        <v>MULTIMÉDIA</v>
      </c>
      <c r="D28" s="63" t="str">
        <f>'P01'!$D26</f>
        <v>NA</v>
      </c>
      <c r="E28" s="63" t="str">
        <f>'P02'!$D26</f>
        <v>NA</v>
      </c>
      <c r="F28" s="63" t="str">
        <f>'P03'!$D26</f>
        <v>NA</v>
      </c>
      <c r="G28" s="63" t="str">
        <f>'P04'!$D26</f>
        <v>NA</v>
      </c>
      <c r="H28" s="63" t="str">
        <f>'P05'!$D26</f>
        <v>NA</v>
      </c>
      <c r="I28" s="63" t="str">
        <f>'P06'!$D26</f>
        <v>NA</v>
      </c>
      <c r="J28" s="63" t="str">
        <f>'P07'!$D26</f>
        <v>NA</v>
      </c>
      <c r="K28" s="63" t="str">
        <f>'P08'!$D26</f>
        <v>NA</v>
      </c>
      <c r="L28" s="63" t="str">
        <f>'P09'!$D26</f>
        <v>NA</v>
      </c>
      <c r="M28" s="63" t="str">
        <f>'P10'!$D26</f>
        <v>NA</v>
      </c>
      <c r="N28" s="63" t="str">
        <f>'P11'!$D26</f>
        <v>NA</v>
      </c>
      <c r="O28" s="63" t="str">
        <f>'P12'!$D26</f>
        <v>NA</v>
      </c>
      <c r="P28" s="58">
        <f t="shared" si="21"/>
        <v>0</v>
      </c>
      <c r="Q28" s="58">
        <f t="shared" si="22"/>
        <v>0</v>
      </c>
      <c r="R28" s="58">
        <f t="shared" si="23"/>
        <v>12</v>
      </c>
      <c r="S28" s="58">
        <f t="shared" si="24"/>
        <v>0</v>
      </c>
      <c r="T28" s="63" t="str">
        <f t="shared" si="25"/>
        <v>NA</v>
      </c>
      <c r="V28" s="4">
        <v>4.0</v>
      </c>
      <c r="W28" s="44" t="str">
        <f>'Critères'!$B25</f>
        <v>4.9</v>
      </c>
      <c r="X28" s="44" t="str">
        <f>'Critères'!$A17</f>
        <v>MULTIMÉDIA</v>
      </c>
      <c r="Y28" s="63" t="str">
        <f>'P01'!$E26</f>
        <v>N</v>
      </c>
      <c r="Z28" s="63" t="str">
        <f>'P02'!$E26</f>
        <v>N</v>
      </c>
      <c r="AA28" s="63" t="str">
        <f>'P03'!$E26</f>
        <v>N</v>
      </c>
      <c r="AB28" s="63" t="str">
        <f>'P04'!$E26</f>
        <v>N</v>
      </c>
      <c r="AC28" s="63" t="str">
        <f>'P05'!$E26</f>
        <v>N</v>
      </c>
      <c r="AD28" s="63" t="str">
        <f>'P06'!$E26</f>
        <v>N</v>
      </c>
      <c r="AE28" s="63" t="str">
        <f>'P07'!$E26</f>
        <v>N</v>
      </c>
      <c r="AF28" s="63" t="str">
        <f>'P08'!$E26</f>
        <v>N</v>
      </c>
      <c r="AG28" s="63" t="str">
        <f>'P09'!$E26</f>
        <v>N</v>
      </c>
      <c r="AH28" s="63" t="str">
        <f>'P10'!$E26</f>
        <v>N</v>
      </c>
      <c r="AI28" s="63" t="str">
        <f>'P11'!$E26</f>
        <v>N</v>
      </c>
      <c r="AJ28" s="63" t="str">
        <f>'P12'!$E26</f>
        <v>N</v>
      </c>
      <c r="AK28" s="58">
        <f t="shared" si="26"/>
        <v>0</v>
      </c>
    </row>
    <row r="29" ht="15.75" customHeight="1">
      <c r="A29" s="4">
        <v>4.0</v>
      </c>
      <c r="B29" s="44" t="str">
        <f>'Critères'!$B26</f>
        <v>4.10</v>
      </c>
      <c r="C29" s="44" t="str">
        <f>'Critères'!$A17</f>
        <v>MULTIMÉDIA</v>
      </c>
      <c r="D29" s="63" t="str">
        <f>'P01'!$D27</f>
        <v>NA</v>
      </c>
      <c r="E29" s="63" t="str">
        <f>'P02'!$D27</f>
        <v>NA</v>
      </c>
      <c r="F29" s="63" t="str">
        <f>'P03'!$D27</f>
        <v>NA</v>
      </c>
      <c r="G29" s="63" t="str">
        <f>'P04'!$D27</f>
        <v>NA</v>
      </c>
      <c r="H29" s="63" t="str">
        <f>'P05'!$D27</f>
        <v>NA</v>
      </c>
      <c r="I29" s="63" t="str">
        <f>'P06'!$D27</f>
        <v>NA</v>
      </c>
      <c r="J29" s="63" t="str">
        <f>'P07'!$D27</f>
        <v>NA</v>
      </c>
      <c r="K29" s="63" t="str">
        <f>'P08'!$D27</f>
        <v>NA</v>
      </c>
      <c r="L29" s="63" t="str">
        <f>'P09'!$D27</f>
        <v>NA</v>
      </c>
      <c r="M29" s="63" t="str">
        <f>'P10'!$D27</f>
        <v>NA</v>
      </c>
      <c r="N29" s="63" t="str">
        <f>'P11'!$D27</f>
        <v>NA</v>
      </c>
      <c r="O29" s="63" t="str">
        <f>'P12'!$D27</f>
        <v>NA</v>
      </c>
      <c r="P29" s="58">
        <f t="shared" si="21"/>
        <v>0</v>
      </c>
      <c r="Q29" s="58">
        <f t="shared" si="22"/>
        <v>0</v>
      </c>
      <c r="R29" s="58">
        <f t="shared" si="23"/>
        <v>12</v>
      </c>
      <c r="S29" s="58">
        <f t="shared" si="24"/>
        <v>0</v>
      </c>
      <c r="T29" s="63" t="str">
        <f t="shared" si="25"/>
        <v>NA</v>
      </c>
      <c r="V29" s="4">
        <v>4.0</v>
      </c>
      <c r="W29" s="44" t="str">
        <f>'Critères'!$B26</f>
        <v>4.10</v>
      </c>
      <c r="X29" s="44" t="str">
        <f>'Critères'!$A17</f>
        <v>MULTIMÉDIA</v>
      </c>
      <c r="Y29" s="63" t="str">
        <f>'P01'!$E27</f>
        <v>N</v>
      </c>
      <c r="Z29" s="63" t="str">
        <f>'P02'!$E27</f>
        <v>N</v>
      </c>
      <c r="AA29" s="63" t="str">
        <f>'P03'!$E27</f>
        <v>N</v>
      </c>
      <c r="AB29" s="63" t="str">
        <f>'P04'!$E27</f>
        <v>N</v>
      </c>
      <c r="AC29" s="63" t="str">
        <f>'P05'!$E27</f>
        <v>N</v>
      </c>
      <c r="AD29" s="63" t="str">
        <f>'P06'!$E27</f>
        <v>N</v>
      </c>
      <c r="AE29" s="63" t="str">
        <f>'P07'!$E27</f>
        <v>N</v>
      </c>
      <c r="AF29" s="63" t="str">
        <f>'P08'!$E27</f>
        <v>N</v>
      </c>
      <c r="AG29" s="63" t="str">
        <f>'P09'!$E27</f>
        <v>N</v>
      </c>
      <c r="AH29" s="63" t="str">
        <f>'P10'!$E27</f>
        <v>N</v>
      </c>
      <c r="AI29" s="63" t="str">
        <f>'P11'!$E27</f>
        <v>N</v>
      </c>
      <c r="AJ29" s="63" t="str">
        <f>'P12'!$E27</f>
        <v>N</v>
      </c>
      <c r="AK29" s="58">
        <f t="shared" si="26"/>
        <v>0</v>
      </c>
    </row>
    <row r="30" ht="15.75" customHeight="1">
      <c r="A30" s="4">
        <v>4.0</v>
      </c>
      <c r="B30" s="44" t="str">
        <f>'Critères'!$B27</f>
        <v>4.11</v>
      </c>
      <c r="C30" s="44" t="str">
        <f>'Critères'!$A17</f>
        <v>MULTIMÉDIA</v>
      </c>
      <c r="D30" s="63" t="str">
        <f>'P01'!$D28</f>
        <v>NA</v>
      </c>
      <c r="E30" s="63" t="str">
        <f>'P02'!$D28</f>
        <v>NA</v>
      </c>
      <c r="F30" s="63" t="str">
        <f>'P03'!$D28</f>
        <v>NA</v>
      </c>
      <c r="G30" s="63" t="str">
        <f>'P04'!$D28</f>
        <v>NA</v>
      </c>
      <c r="H30" s="63" t="str">
        <f>'P05'!$D28</f>
        <v>NA</v>
      </c>
      <c r="I30" s="63" t="str">
        <f>'P06'!$D28</f>
        <v>NA</v>
      </c>
      <c r="J30" s="63" t="str">
        <f>'P07'!$D28</f>
        <v>NA</v>
      </c>
      <c r="K30" s="63" t="str">
        <f>'P08'!$D28</f>
        <v>NA</v>
      </c>
      <c r="L30" s="63" t="str">
        <f>'P09'!$D28</f>
        <v>NA</v>
      </c>
      <c r="M30" s="63" t="str">
        <f>'P10'!$D28</f>
        <v>NA</v>
      </c>
      <c r="N30" s="63" t="str">
        <f>'P11'!$D28</f>
        <v>NA</v>
      </c>
      <c r="O30" s="63" t="str">
        <f>'P12'!$D28</f>
        <v>NA</v>
      </c>
      <c r="P30" s="58">
        <f t="shared" si="21"/>
        <v>0</v>
      </c>
      <c r="Q30" s="58">
        <f t="shared" si="22"/>
        <v>0</v>
      </c>
      <c r="R30" s="58">
        <f t="shared" si="23"/>
        <v>12</v>
      </c>
      <c r="S30" s="58">
        <f t="shared" si="24"/>
        <v>0</v>
      </c>
      <c r="T30" s="63" t="str">
        <f t="shared" si="25"/>
        <v>NA</v>
      </c>
      <c r="V30" s="4">
        <v>4.0</v>
      </c>
      <c r="W30" s="44" t="str">
        <f>'Critères'!$B27</f>
        <v>4.11</v>
      </c>
      <c r="X30" s="44" t="str">
        <f>'Critères'!$A17</f>
        <v>MULTIMÉDIA</v>
      </c>
      <c r="Y30" s="63" t="str">
        <f>'P01'!$E28</f>
        <v>N</v>
      </c>
      <c r="Z30" s="63" t="str">
        <f>'P02'!$E28</f>
        <v>N</v>
      </c>
      <c r="AA30" s="63" t="str">
        <f>'P03'!$E28</f>
        <v>N</v>
      </c>
      <c r="AB30" s="63" t="str">
        <f>'P04'!$E28</f>
        <v>N</v>
      </c>
      <c r="AC30" s="63" t="str">
        <f>'P05'!$E28</f>
        <v>N</v>
      </c>
      <c r="AD30" s="63" t="str">
        <f>'P06'!$E28</f>
        <v>N</v>
      </c>
      <c r="AE30" s="63" t="str">
        <f>'P07'!$E28</f>
        <v>N</v>
      </c>
      <c r="AF30" s="63" t="str">
        <f>'P08'!$E28</f>
        <v>N</v>
      </c>
      <c r="AG30" s="63" t="str">
        <f>'P09'!$E28</f>
        <v>N</v>
      </c>
      <c r="AH30" s="63" t="str">
        <f>'P10'!$E28</f>
        <v>N</v>
      </c>
      <c r="AI30" s="63" t="str">
        <f>'P11'!$E28</f>
        <v>N</v>
      </c>
      <c r="AJ30" s="63" t="str">
        <f>'P12'!$E28</f>
        <v>N</v>
      </c>
      <c r="AK30" s="58">
        <f t="shared" si="26"/>
        <v>0</v>
      </c>
    </row>
    <row r="31" ht="15.75" customHeight="1">
      <c r="A31" s="4">
        <v>4.0</v>
      </c>
      <c r="B31" s="44" t="str">
        <f>'Critères'!$B28</f>
        <v>4.12</v>
      </c>
      <c r="C31" s="44" t="str">
        <f>'Critères'!$A17</f>
        <v>MULTIMÉDIA</v>
      </c>
      <c r="D31" s="63" t="str">
        <f>'P01'!$D29</f>
        <v>NA</v>
      </c>
      <c r="E31" s="63" t="str">
        <f>'P02'!$D29</f>
        <v>NA</v>
      </c>
      <c r="F31" s="63" t="str">
        <f>'P03'!$D29</f>
        <v>NA</v>
      </c>
      <c r="G31" s="63" t="str">
        <f>'P04'!$D29</f>
        <v>NA</v>
      </c>
      <c r="H31" s="63" t="str">
        <f>'P05'!$D29</f>
        <v>NA</v>
      </c>
      <c r="I31" s="63" t="str">
        <f>'P06'!$D29</f>
        <v>NA</v>
      </c>
      <c r="J31" s="63" t="str">
        <f>'P07'!$D29</f>
        <v>NA</v>
      </c>
      <c r="K31" s="63" t="str">
        <f>'P08'!$D29</f>
        <v>NA</v>
      </c>
      <c r="L31" s="63" t="str">
        <f>'P09'!$D29</f>
        <v>NA</v>
      </c>
      <c r="M31" s="63" t="str">
        <f>'P10'!$D29</f>
        <v>NA</v>
      </c>
      <c r="N31" s="63" t="str">
        <f>'P11'!$D29</f>
        <v>NA</v>
      </c>
      <c r="O31" s="63" t="str">
        <f>'P12'!$D29</f>
        <v>NA</v>
      </c>
      <c r="P31" s="58">
        <f t="shared" si="21"/>
        <v>0</v>
      </c>
      <c r="Q31" s="58">
        <f t="shared" si="22"/>
        <v>0</v>
      </c>
      <c r="R31" s="58">
        <f t="shared" si="23"/>
        <v>12</v>
      </c>
      <c r="S31" s="58">
        <f t="shared" si="24"/>
        <v>0</v>
      </c>
      <c r="T31" s="63" t="str">
        <f t="shared" si="25"/>
        <v>NA</v>
      </c>
      <c r="V31" s="4">
        <v>4.0</v>
      </c>
      <c r="W31" s="44" t="str">
        <f>'Critères'!$B28</f>
        <v>4.12</v>
      </c>
      <c r="X31" s="44" t="str">
        <f>'Critères'!$A17</f>
        <v>MULTIMÉDIA</v>
      </c>
      <c r="Y31" s="63" t="str">
        <f>'P01'!$E29</f>
        <v>N</v>
      </c>
      <c r="Z31" s="63" t="str">
        <f>'P02'!$E29</f>
        <v>N</v>
      </c>
      <c r="AA31" s="63" t="str">
        <f>'P03'!$E29</f>
        <v>N</v>
      </c>
      <c r="AB31" s="63" t="str">
        <f>'P04'!$E29</f>
        <v>N</v>
      </c>
      <c r="AC31" s="63" t="str">
        <f>'P05'!$E29</f>
        <v>N</v>
      </c>
      <c r="AD31" s="63" t="str">
        <f>'P06'!$E29</f>
        <v>N</v>
      </c>
      <c r="AE31" s="63" t="str">
        <f>'P07'!$E29</f>
        <v>N</v>
      </c>
      <c r="AF31" s="63" t="str">
        <f>'P08'!$E29</f>
        <v>N</v>
      </c>
      <c r="AG31" s="63" t="str">
        <f>'P09'!$E29</f>
        <v>N</v>
      </c>
      <c r="AH31" s="63" t="str">
        <f>'P10'!$E29</f>
        <v>N</v>
      </c>
      <c r="AI31" s="63" t="str">
        <f>'P11'!$E29</f>
        <v>N</v>
      </c>
      <c r="AJ31" s="63" t="str">
        <f>'P12'!$E29</f>
        <v>N</v>
      </c>
      <c r="AK31" s="58">
        <f t="shared" si="26"/>
        <v>0</v>
      </c>
    </row>
    <row r="32" ht="15.75" customHeight="1">
      <c r="A32" s="4">
        <v>4.0</v>
      </c>
      <c r="B32" s="44" t="str">
        <f>'Critères'!$B29</f>
        <v>4.13</v>
      </c>
      <c r="C32" s="44" t="str">
        <f>'Critères'!$A17</f>
        <v>MULTIMÉDIA</v>
      </c>
      <c r="D32" s="63" t="str">
        <f>'P01'!$D30</f>
        <v>NA</v>
      </c>
      <c r="E32" s="63" t="str">
        <f>'P02'!$D30</f>
        <v>NA</v>
      </c>
      <c r="F32" s="63" t="str">
        <f>'P03'!$D30</f>
        <v>NA</v>
      </c>
      <c r="G32" s="63" t="str">
        <f>'P04'!$D30</f>
        <v>NA</v>
      </c>
      <c r="H32" s="63" t="str">
        <f>'P05'!$D30</f>
        <v>NA</v>
      </c>
      <c r="I32" s="63" t="str">
        <f>'P06'!$D30</f>
        <v>NA</v>
      </c>
      <c r="J32" s="63" t="str">
        <f>'P07'!$D30</f>
        <v>NA</v>
      </c>
      <c r="K32" s="63" t="str">
        <f>'P08'!$D30</f>
        <v>NA</v>
      </c>
      <c r="L32" s="63" t="str">
        <f>'P09'!$D30</f>
        <v>NA</v>
      </c>
      <c r="M32" s="63" t="str">
        <f>'P10'!$D30</f>
        <v>NA</v>
      </c>
      <c r="N32" s="63" t="str">
        <f>'P11'!$D30</f>
        <v>NA</v>
      </c>
      <c r="O32" s="63" t="str">
        <f>'P12'!$D30</f>
        <v>NA</v>
      </c>
      <c r="P32" s="58">
        <f t="shared" si="21"/>
        <v>0</v>
      </c>
      <c r="Q32" s="58">
        <f t="shared" si="22"/>
        <v>0</v>
      </c>
      <c r="R32" s="58">
        <f t="shared" si="23"/>
        <v>12</v>
      </c>
      <c r="S32" s="58">
        <f t="shared" si="24"/>
        <v>0</v>
      </c>
      <c r="T32" s="63" t="str">
        <f t="shared" si="25"/>
        <v>NA</v>
      </c>
      <c r="V32" s="4">
        <v>4.0</v>
      </c>
      <c r="W32" s="44" t="str">
        <f>'Critères'!$B29</f>
        <v>4.13</v>
      </c>
      <c r="X32" s="44" t="str">
        <f>'Critères'!$A17</f>
        <v>MULTIMÉDIA</v>
      </c>
      <c r="Y32" s="63" t="str">
        <f>'P01'!$E30</f>
        <v>N</v>
      </c>
      <c r="Z32" s="63" t="str">
        <f>'P02'!$E30</f>
        <v>N</v>
      </c>
      <c r="AA32" s="63" t="str">
        <f>'P03'!$E30</f>
        <v>N</v>
      </c>
      <c r="AB32" s="63" t="str">
        <f>'P04'!$E30</f>
        <v>N</v>
      </c>
      <c r="AC32" s="63" t="str">
        <f>'P05'!$E30</f>
        <v>N</v>
      </c>
      <c r="AD32" s="63" t="str">
        <f>'P06'!$E30</f>
        <v>N</v>
      </c>
      <c r="AE32" s="63" t="str">
        <f>'P07'!$E30</f>
        <v>N</v>
      </c>
      <c r="AF32" s="63" t="str">
        <f>'P08'!$E30</f>
        <v>N</v>
      </c>
      <c r="AG32" s="63" t="str">
        <f>'P09'!$E30</f>
        <v>N</v>
      </c>
      <c r="AH32" s="63" t="str">
        <f>'P10'!$E30</f>
        <v>N</v>
      </c>
      <c r="AI32" s="63" t="str">
        <f>'P11'!$E30</f>
        <v>N</v>
      </c>
      <c r="AJ32" s="63" t="str">
        <f>'P12'!$E30</f>
        <v>N</v>
      </c>
      <c r="AK32" s="58">
        <f t="shared" si="26"/>
        <v>0</v>
      </c>
    </row>
    <row r="33" ht="15.75" customHeight="1">
      <c r="A33" s="64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6">
        <f t="shared" ref="P33:S33" si="27">SUM(P20:P32)</f>
        <v>4</v>
      </c>
      <c r="Q33" s="66">
        <f t="shared" si="27"/>
        <v>0</v>
      </c>
      <c r="R33" s="66">
        <f t="shared" si="27"/>
        <v>152</v>
      </c>
      <c r="S33" s="66">
        <f t="shared" si="27"/>
        <v>0</v>
      </c>
      <c r="T33" s="44"/>
      <c r="V33" s="64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6">
        <f>SUM(AK20:AK32)</f>
        <v>0</v>
      </c>
    </row>
    <row r="34" ht="15.75" customHeight="1">
      <c r="A34" s="4">
        <v>5.0</v>
      </c>
      <c r="B34" s="44" t="str">
        <f>'Critères'!$B30</f>
        <v>5.1</v>
      </c>
      <c r="C34" s="44" t="str">
        <f>'Critères'!$A30</f>
        <v>TABLEAUX</v>
      </c>
      <c r="D34" s="63" t="str">
        <f>'P01'!$D31</f>
        <v>NA</v>
      </c>
      <c r="E34" s="63" t="str">
        <f>'P02'!$D31</f>
        <v>NA</v>
      </c>
      <c r="F34" s="63" t="str">
        <f>'P03'!$D31</f>
        <v>NA</v>
      </c>
      <c r="G34" s="63" t="str">
        <f>'P04'!$D31</f>
        <v>NA</v>
      </c>
      <c r="H34" s="63" t="str">
        <f>'P05'!$D31</f>
        <v>NA</v>
      </c>
      <c r="I34" s="63" t="str">
        <f>'P06'!$D31</f>
        <v>NA</v>
      </c>
      <c r="J34" s="63" t="str">
        <f>'P07'!$D31</f>
        <v>NA</v>
      </c>
      <c r="K34" s="63" t="str">
        <f>'P08'!$D31</f>
        <v>NA</v>
      </c>
      <c r="L34" s="63" t="str">
        <f>'P09'!$D31</f>
        <v>NA</v>
      </c>
      <c r="M34" s="63" t="str">
        <f>'P10'!$D31</f>
        <v>NA</v>
      </c>
      <c r="N34" s="63" t="str">
        <f>'P11'!$D31</f>
        <v>NA</v>
      </c>
      <c r="O34" s="63" t="str">
        <f>'P12'!$D31</f>
        <v>NA</v>
      </c>
      <c r="P34" s="58">
        <f t="shared" ref="P34:P41" si="28">COUNTIF(D34:O34,"C")</f>
        <v>0</v>
      </c>
      <c r="Q34" s="58">
        <f t="shared" ref="Q34:Q41" si="29">COUNTIF(D34:O34,"NC")</f>
        <v>0</v>
      </c>
      <c r="R34" s="58">
        <f t="shared" ref="R34:R41" si="30">COUNTIF(D34:O34,"NA")</f>
        <v>12</v>
      </c>
      <c r="S34" s="58">
        <f t="shared" ref="S34:S41" si="31">COUNTIF(D34:O34,"NT")</f>
        <v>0</v>
      </c>
      <c r="T34" s="63" t="str">
        <f t="shared" ref="T34:T41" si="32">IF(Q34&gt;0,"NC",IF(P34&gt;0,"C",IF(S34&gt;0,"NT","NA")))</f>
        <v>NA</v>
      </c>
      <c r="V34" s="4">
        <v>5.0</v>
      </c>
      <c r="W34" s="44" t="str">
        <f>'Critères'!$B30</f>
        <v>5.1</v>
      </c>
      <c r="X34" s="44" t="str">
        <f>'Critères'!$A30</f>
        <v>TABLEAUX</v>
      </c>
      <c r="Y34" s="63" t="str">
        <f>'P01'!$E31</f>
        <v>N</v>
      </c>
      <c r="Z34" s="63" t="str">
        <f>'P02'!$E31</f>
        <v>N</v>
      </c>
      <c r="AA34" s="63" t="str">
        <f>'P03'!$E31</f>
        <v>N</v>
      </c>
      <c r="AB34" s="63" t="str">
        <f>'P04'!$E31</f>
        <v>N</v>
      </c>
      <c r="AC34" s="63" t="str">
        <f>'P05'!$E31</f>
        <v>N</v>
      </c>
      <c r="AD34" s="63" t="str">
        <f>'P06'!$E31</f>
        <v>N</v>
      </c>
      <c r="AE34" s="63" t="str">
        <f>'P07'!$E31</f>
        <v>N</v>
      </c>
      <c r="AF34" s="63" t="str">
        <f>'P08'!$E31</f>
        <v>N</v>
      </c>
      <c r="AG34" s="63" t="str">
        <f>'P09'!$E31</f>
        <v>N</v>
      </c>
      <c r="AH34" s="63" t="str">
        <f>'P10'!$E31</f>
        <v>N</v>
      </c>
      <c r="AI34" s="63" t="str">
        <f>'P11'!$E31</f>
        <v>N</v>
      </c>
      <c r="AJ34" s="63" t="str">
        <f>'P12'!$E31</f>
        <v>N</v>
      </c>
      <c r="AK34" s="58">
        <f t="shared" ref="AK34:AK41" si="33">COUNTIF(Y34:AJ34,"D")</f>
        <v>0</v>
      </c>
    </row>
    <row r="35" ht="15.75" customHeight="1">
      <c r="A35" s="4">
        <v>5.0</v>
      </c>
      <c r="B35" s="44" t="str">
        <f>'Critères'!$B31</f>
        <v>5.2</v>
      </c>
      <c r="C35" s="44" t="str">
        <f>'Critères'!$A30</f>
        <v>TABLEAUX</v>
      </c>
      <c r="D35" s="63" t="str">
        <f>'P01'!$D32</f>
        <v>NA</v>
      </c>
      <c r="E35" s="63" t="str">
        <f>'P02'!$D32</f>
        <v>NA</v>
      </c>
      <c r="F35" s="63" t="str">
        <f>'P03'!$D32</f>
        <v>NA</v>
      </c>
      <c r="G35" s="63" t="str">
        <f>'P04'!$D32</f>
        <v>NA</v>
      </c>
      <c r="H35" s="63" t="str">
        <f>'P05'!$D32</f>
        <v>NA</v>
      </c>
      <c r="I35" s="63" t="str">
        <f>'P06'!$D32</f>
        <v>NA</v>
      </c>
      <c r="J35" s="63" t="str">
        <f>'P07'!$D32</f>
        <v>NA</v>
      </c>
      <c r="K35" s="63" t="str">
        <f>'P08'!$D32</f>
        <v>NA</v>
      </c>
      <c r="L35" s="63" t="str">
        <f>'P09'!$D32</f>
        <v>NA</v>
      </c>
      <c r="M35" s="63" t="str">
        <f>'P10'!$D32</f>
        <v>NA</v>
      </c>
      <c r="N35" s="63" t="str">
        <f>'P11'!$D32</f>
        <v>NA</v>
      </c>
      <c r="O35" s="63" t="str">
        <f>'P12'!$D32</f>
        <v>NA</v>
      </c>
      <c r="P35" s="58">
        <f t="shared" si="28"/>
        <v>0</v>
      </c>
      <c r="Q35" s="58">
        <f t="shared" si="29"/>
        <v>0</v>
      </c>
      <c r="R35" s="58">
        <f t="shared" si="30"/>
        <v>12</v>
      </c>
      <c r="S35" s="58">
        <f t="shared" si="31"/>
        <v>0</v>
      </c>
      <c r="T35" s="63" t="str">
        <f t="shared" si="32"/>
        <v>NA</v>
      </c>
      <c r="V35" s="4">
        <v>5.0</v>
      </c>
      <c r="W35" s="44" t="str">
        <f>'Critères'!$B31</f>
        <v>5.2</v>
      </c>
      <c r="X35" s="44" t="str">
        <f>'Critères'!$A30</f>
        <v>TABLEAUX</v>
      </c>
      <c r="Y35" s="63" t="str">
        <f>'P01'!$E32</f>
        <v>N</v>
      </c>
      <c r="Z35" s="63" t="str">
        <f>'P02'!$E32</f>
        <v>N</v>
      </c>
      <c r="AA35" s="63" t="str">
        <f>'P03'!$E32</f>
        <v>N</v>
      </c>
      <c r="AB35" s="63" t="str">
        <f>'P04'!$E32</f>
        <v>N</v>
      </c>
      <c r="AC35" s="63" t="str">
        <f>'P05'!$E32</f>
        <v>N</v>
      </c>
      <c r="AD35" s="63" t="str">
        <f>'P06'!$E32</f>
        <v>N</v>
      </c>
      <c r="AE35" s="63" t="str">
        <f>'P07'!$E32</f>
        <v>N</v>
      </c>
      <c r="AF35" s="63" t="str">
        <f>'P08'!$E32</f>
        <v>N</v>
      </c>
      <c r="AG35" s="63" t="str">
        <f>'P09'!$E32</f>
        <v>N</v>
      </c>
      <c r="AH35" s="63" t="str">
        <f>'P10'!$E32</f>
        <v>N</v>
      </c>
      <c r="AI35" s="63" t="str">
        <f>'P11'!$E32</f>
        <v>N</v>
      </c>
      <c r="AJ35" s="63" t="str">
        <f>'P12'!$E32</f>
        <v>N</v>
      </c>
      <c r="AK35" s="58">
        <f t="shared" si="33"/>
        <v>0</v>
      </c>
    </row>
    <row r="36" ht="15.75" customHeight="1">
      <c r="A36" s="4">
        <v>5.0</v>
      </c>
      <c r="B36" s="44" t="str">
        <f>'Critères'!$B32</f>
        <v>5.3</v>
      </c>
      <c r="C36" s="44" t="str">
        <f>'Critères'!$A30</f>
        <v>TABLEAUX</v>
      </c>
      <c r="D36" s="63" t="str">
        <f>'P01'!$D33</f>
        <v>NA</v>
      </c>
      <c r="E36" s="63" t="str">
        <f>'P02'!$D33</f>
        <v>NA</v>
      </c>
      <c r="F36" s="63" t="str">
        <f>'P03'!$D33</f>
        <v>NA</v>
      </c>
      <c r="G36" s="63" t="str">
        <f>'P04'!$D33</f>
        <v>NA</v>
      </c>
      <c r="H36" s="63" t="str">
        <f>'P05'!$D33</f>
        <v>NA</v>
      </c>
      <c r="I36" s="63" t="str">
        <f>'P06'!$D33</f>
        <v>NA</v>
      </c>
      <c r="J36" s="63" t="str">
        <f>'P07'!$D33</f>
        <v>NA</v>
      </c>
      <c r="K36" s="63" t="str">
        <f>'P08'!$D33</f>
        <v>NA</v>
      </c>
      <c r="L36" s="63" t="str">
        <f>'P09'!$D33</f>
        <v>NA</v>
      </c>
      <c r="M36" s="63" t="str">
        <f>'P10'!$D33</f>
        <v>NA</v>
      </c>
      <c r="N36" s="63" t="str">
        <f>'P11'!$D33</f>
        <v>NA</v>
      </c>
      <c r="O36" s="63" t="str">
        <f>'P12'!$D33</f>
        <v>NA</v>
      </c>
      <c r="P36" s="58">
        <f t="shared" si="28"/>
        <v>0</v>
      </c>
      <c r="Q36" s="58">
        <f t="shared" si="29"/>
        <v>0</v>
      </c>
      <c r="R36" s="58">
        <f t="shared" si="30"/>
        <v>12</v>
      </c>
      <c r="S36" s="58">
        <f t="shared" si="31"/>
        <v>0</v>
      </c>
      <c r="T36" s="63" t="str">
        <f t="shared" si="32"/>
        <v>NA</v>
      </c>
      <c r="V36" s="4">
        <v>5.0</v>
      </c>
      <c r="W36" s="44" t="str">
        <f>'Critères'!$B32</f>
        <v>5.3</v>
      </c>
      <c r="X36" s="44" t="str">
        <f>'Critères'!$A30</f>
        <v>TABLEAUX</v>
      </c>
      <c r="Y36" s="63" t="str">
        <f>'P01'!$E33</f>
        <v>N</v>
      </c>
      <c r="Z36" s="63" t="str">
        <f>'P02'!$E33</f>
        <v>N</v>
      </c>
      <c r="AA36" s="63" t="str">
        <f>'P03'!$E33</f>
        <v>N</v>
      </c>
      <c r="AB36" s="63" t="str">
        <f>'P04'!$E33</f>
        <v>N</v>
      </c>
      <c r="AC36" s="63" t="str">
        <f>'P05'!$E33</f>
        <v>N</v>
      </c>
      <c r="AD36" s="63" t="str">
        <f>'P06'!$E33</f>
        <v>N</v>
      </c>
      <c r="AE36" s="63" t="str">
        <f>'P07'!$E33</f>
        <v>N</v>
      </c>
      <c r="AF36" s="63" t="str">
        <f>'P08'!$E33</f>
        <v>N</v>
      </c>
      <c r="AG36" s="63" t="str">
        <f>'P09'!$E33</f>
        <v>N</v>
      </c>
      <c r="AH36" s="63" t="str">
        <f>'P10'!$E33</f>
        <v>N</v>
      </c>
      <c r="AI36" s="63" t="str">
        <f>'P11'!$E33</f>
        <v>N</v>
      </c>
      <c r="AJ36" s="63" t="str">
        <f>'P12'!$E33</f>
        <v>N</v>
      </c>
      <c r="AK36" s="58">
        <f t="shared" si="33"/>
        <v>0</v>
      </c>
    </row>
    <row r="37" ht="15.75" customHeight="1">
      <c r="A37" s="4">
        <v>5.0</v>
      </c>
      <c r="B37" s="44" t="str">
        <f>'Critères'!$B33</f>
        <v>5.4</v>
      </c>
      <c r="C37" s="44" t="str">
        <f>'Critères'!$A30</f>
        <v>TABLEAUX</v>
      </c>
      <c r="D37" s="63" t="str">
        <f>'P01'!$D34</f>
        <v>NA</v>
      </c>
      <c r="E37" s="63" t="str">
        <f>'P02'!$D34</f>
        <v>NA</v>
      </c>
      <c r="F37" s="63" t="str">
        <f>'P03'!$D34</f>
        <v>NA</v>
      </c>
      <c r="G37" s="63" t="str">
        <f>'P04'!$D34</f>
        <v>NA</v>
      </c>
      <c r="H37" s="63" t="str">
        <f>'P05'!$D34</f>
        <v>NA</v>
      </c>
      <c r="I37" s="63" t="str">
        <f>'P06'!$D34</f>
        <v>NA</v>
      </c>
      <c r="J37" s="63" t="str">
        <f>'P07'!$D34</f>
        <v>NA</v>
      </c>
      <c r="K37" s="63" t="str">
        <f>'P08'!$D34</f>
        <v>NA</v>
      </c>
      <c r="L37" s="63" t="str">
        <f>'P09'!$D34</f>
        <v>NA</v>
      </c>
      <c r="M37" s="63" t="str">
        <f>'P10'!$D34</f>
        <v>NA</v>
      </c>
      <c r="N37" s="63" t="str">
        <f>'P11'!$D34</f>
        <v>NA</v>
      </c>
      <c r="O37" s="63" t="str">
        <f>'P12'!$D34</f>
        <v>NA</v>
      </c>
      <c r="P37" s="58">
        <f t="shared" si="28"/>
        <v>0</v>
      </c>
      <c r="Q37" s="58">
        <f t="shared" si="29"/>
        <v>0</v>
      </c>
      <c r="R37" s="58">
        <f t="shared" si="30"/>
        <v>12</v>
      </c>
      <c r="S37" s="58">
        <f t="shared" si="31"/>
        <v>0</v>
      </c>
      <c r="T37" s="63" t="str">
        <f t="shared" si="32"/>
        <v>NA</v>
      </c>
      <c r="V37" s="4">
        <v>5.0</v>
      </c>
      <c r="W37" s="44" t="str">
        <f>'Critères'!$B33</f>
        <v>5.4</v>
      </c>
      <c r="X37" s="44" t="str">
        <f>'Critères'!$A30</f>
        <v>TABLEAUX</v>
      </c>
      <c r="Y37" s="63" t="str">
        <f>'P01'!$E34</f>
        <v>N</v>
      </c>
      <c r="Z37" s="63" t="str">
        <f>'P02'!$E34</f>
        <v>N</v>
      </c>
      <c r="AA37" s="63" t="str">
        <f>'P03'!$E34</f>
        <v>N</v>
      </c>
      <c r="AB37" s="63" t="str">
        <f>'P04'!$E34</f>
        <v>N</v>
      </c>
      <c r="AC37" s="63" t="str">
        <f>'P05'!$E34</f>
        <v>N</v>
      </c>
      <c r="AD37" s="63" t="str">
        <f>'P06'!$E34</f>
        <v>N</v>
      </c>
      <c r="AE37" s="63" t="str">
        <f>'P07'!$E34</f>
        <v>N</v>
      </c>
      <c r="AF37" s="63" t="str">
        <f>'P08'!$E34</f>
        <v>N</v>
      </c>
      <c r="AG37" s="63" t="str">
        <f>'P09'!$E34</f>
        <v>N</v>
      </c>
      <c r="AH37" s="63" t="str">
        <f>'P10'!$E34</f>
        <v>N</v>
      </c>
      <c r="AI37" s="63" t="str">
        <f>'P11'!$E34</f>
        <v>N</v>
      </c>
      <c r="AJ37" s="63" t="str">
        <f>'P12'!$E34</f>
        <v>N</v>
      </c>
      <c r="AK37" s="58">
        <f t="shared" si="33"/>
        <v>0</v>
      </c>
    </row>
    <row r="38" ht="15.75" customHeight="1">
      <c r="A38" s="4">
        <v>5.0</v>
      </c>
      <c r="B38" s="44" t="str">
        <f>'Critères'!$B34</f>
        <v>5.5</v>
      </c>
      <c r="C38" s="44" t="str">
        <f>'Critères'!$A30</f>
        <v>TABLEAUX</v>
      </c>
      <c r="D38" s="63" t="str">
        <f>'P01'!$D35</f>
        <v>NA</v>
      </c>
      <c r="E38" s="63" t="str">
        <f>'P02'!$D35</f>
        <v>NA</v>
      </c>
      <c r="F38" s="63" t="str">
        <f>'P03'!$D35</f>
        <v>NA</v>
      </c>
      <c r="G38" s="63" t="str">
        <f>'P04'!$D35</f>
        <v>NA</v>
      </c>
      <c r="H38" s="63" t="str">
        <f>'P05'!$D35</f>
        <v>NA</v>
      </c>
      <c r="I38" s="63" t="str">
        <f>'P06'!$D35</f>
        <v>NA</v>
      </c>
      <c r="J38" s="63" t="str">
        <f>'P07'!$D35</f>
        <v>NA</v>
      </c>
      <c r="K38" s="63" t="str">
        <f>'P08'!$D35</f>
        <v>NA</v>
      </c>
      <c r="L38" s="63" t="str">
        <f>'P09'!$D35</f>
        <v>NA</v>
      </c>
      <c r="M38" s="63" t="str">
        <f>'P10'!$D35</f>
        <v>NA</v>
      </c>
      <c r="N38" s="63" t="str">
        <f>'P11'!$D35</f>
        <v>NA</v>
      </c>
      <c r="O38" s="63" t="str">
        <f>'P12'!$D35</f>
        <v>NA</v>
      </c>
      <c r="P38" s="58">
        <f t="shared" si="28"/>
        <v>0</v>
      </c>
      <c r="Q38" s="58">
        <f t="shared" si="29"/>
        <v>0</v>
      </c>
      <c r="R38" s="58">
        <f t="shared" si="30"/>
        <v>12</v>
      </c>
      <c r="S38" s="58">
        <f t="shared" si="31"/>
        <v>0</v>
      </c>
      <c r="T38" s="63" t="str">
        <f t="shared" si="32"/>
        <v>NA</v>
      </c>
      <c r="V38" s="4">
        <v>5.0</v>
      </c>
      <c r="W38" s="44" t="str">
        <f>'Critères'!$B34</f>
        <v>5.5</v>
      </c>
      <c r="X38" s="44" t="str">
        <f>'Critères'!$A30</f>
        <v>TABLEAUX</v>
      </c>
      <c r="Y38" s="63" t="str">
        <f>'P01'!$E35</f>
        <v>N</v>
      </c>
      <c r="Z38" s="63" t="str">
        <f>'P02'!$E35</f>
        <v>N</v>
      </c>
      <c r="AA38" s="63" t="str">
        <f>'P03'!$E35</f>
        <v>N</v>
      </c>
      <c r="AB38" s="63" t="str">
        <f>'P04'!$E35</f>
        <v>N</v>
      </c>
      <c r="AC38" s="63" t="str">
        <f>'P05'!$E35</f>
        <v>N</v>
      </c>
      <c r="AD38" s="63" t="str">
        <f>'P06'!$E35</f>
        <v>N</v>
      </c>
      <c r="AE38" s="63" t="str">
        <f>'P07'!$E35</f>
        <v>N</v>
      </c>
      <c r="AF38" s="63" t="str">
        <f>'P08'!$E35</f>
        <v>N</v>
      </c>
      <c r="AG38" s="63" t="str">
        <f>'P09'!$E35</f>
        <v>N</v>
      </c>
      <c r="AH38" s="63" t="str">
        <f>'P10'!$E35</f>
        <v>N</v>
      </c>
      <c r="AI38" s="63" t="str">
        <f>'P11'!$E35</f>
        <v>N</v>
      </c>
      <c r="AJ38" s="63" t="str">
        <f>'P12'!$E35</f>
        <v>N</v>
      </c>
      <c r="AK38" s="58">
        <f t="shared" si="33"/>
        <v>0</v>
      </c>
    </row>
    <row r="39" ht="15.75" customHeight="1">
      <c r="A39" s="4">
        <v>5.0</v>
      </c>
      <c r="B39" s="44" t="str">
        <f>'Critères'!$B35</f>
        <v>5.6</v>
      </c>
      <c r="C39" s="44" t="str">
        <f>'Critères'!$A30</f>
        <v>TABLEAUX</v>
      </c>
      <c r="D39" s="63" t="str">
        <f>'P01'!$D36</f>
        <v>C</v>
      </c>
      <c r="E39" s="63" t="str">
        <f>'P02'!$D36</f>
        <v>C</v>
      </c>
      <c r="F39" s="63" t="str">
        <f>'P03'!$D36</f>
        <v>C</v>
      </c>
      <c r="G39" s="63" t="str">
        <f>'P04'!$D36</f>
        <v>C</v>
      </c>
      <c r="H39" s="63" t="str">
        <f>'P05'!$D36</f>
        <v>C</v>
      </c>
      <c r="I39" s="63" t="str">
        <f>'P06'!$D36</f>
        <v>C</v>
      </c>
      <c r="J39" s="63" t="str">
        <f>'P07'!$D36</f>
        <v>C</v>
      </c>
      <c r="K39" s="63" t="str">
        <f>'P08'!$D36</f>
        <v>C</v>
      </c>
      <c r="L39" s="63" t="str">
        <f>'P09'!$D36</f>
        <v>C</v>
      </c>
      <c r="M39" s="63" t="str">
        <f>'P10'!$D36</f>
        <v>C</v>
      </c>
      <c r="N39" s="63" t="str">
        <f>'P11'!$D36</f>
        <v>C</v>
      </c>
      <c r="O39" s="63" t="str">
        <f>'P12'!$D36</f>
        <v>C</v>
      </c>
      <c r="P39" s="58">
        <f t="shared" si="28"/>
        <v>12</v>
      </c>
      <c r="Q39" s="58">
        <f t="shared" si="29"/>
        <v>0</v>
      </c>
      <c r="R39" s="58">
        <f t="shared" si="30"/>
        <v>0</v>
      </c>
      <c r="S39" s="58">
        <f t="shared" si="31"/>
        <v>0</v>
      </c>
      <c r="T39" s="63" t="str">
        <f t="shared" si="32"/>
        <v>C</v>
      </c>
      <c r="V39" s="4">
        <v>5.0</v>
      </c>
      <c r="W39" s="44" t="str">
        <f>'Critères'!$B35</f>
        <v>5.6</v>
      </c>
      <c r="X39" s="44" t="str">
        <f>'Critères'!$A30</f>
        <v>TABLEAUX</v>
      </c>
      <c r="Y39" s="63" t="str">
        <f>'P01'!$E36</f>
        <v>N</v>
      </c>
      <c r="Z39" s="63" t="str">
        <f>'P02'!$E36</f>
        <v>N</v>
      </c>
      <c r="AA39" s="63" t="str">
        <f>'P03'!$E36</f>
        <v>N</v>
      </c>
      <c r="AB39" s="63" t="str">
        <f>'P04'!$E36</f>
        <v>N</v>
      </c>
      <c r="AC39" s="63" t="str">
        <f>'P05'!$E36</f>
        <v>N</v>
      </c>
      <c r="AD39" s="63" t="str">
        <f>'P06'!$E36</f>
        <v>N</v>
      </c>
      <c r="AE39" s="63" t="str">
        <f>'P07'!$E36</f>
        <v>N</v>
      </c>
      <c r="AF39" s="63" t="str">
        <f>'P08'!$E36</f>
        <v>N</v>
      </c>
      <c r="AG39" s="63" t="str">
        <f>'P09'!$E36</f>
        <v>N</v>
      </c>
      <c r="AH39" s="63" t="str">
        <f>'P10'!$E36</f>
        <v>N</v>
      </c>
      <c r="AI39" s="63" t="str">
        <f>'P11'!$E36</f>
        <v>N</v>
      </c>
      <c r="AJ39" s="63" t="str">
        <f>'P12'!$E36</f>
        <v>N</v>
      </c>
      <c r="AK39" s="58">
        <f t="shared" si="33"/>
        <v>0</v>
      </c>
    </row>
    <row r="40" ht="15.75" customHeight="1">
      <c r="A40" s="4">
        <v>5.0</v>
      </c>
      <c r="B40" s="44" t="str">
        <f>'Critères'!$B36</f>
        <v>5.7</v>
      </c>
      <c r="C40" s="44" t="str">
        <f>'Critères'!$A30</f>
        <v>TABLEAUX</v>
      </c>
      <c r="D40" s="63" t="str">
        <f>'P01'!$D37</f>
        <v>NA</v>
      </c>
      <c r="E40" s="63" t="str">
        <f>'P02'!$D37</f>
        <v>NA</v>
      </c>
      <c r="F40" s="63" t="str">
        <f>'P03'!$D37</f>
        <v>NA</v>
      </c>
      <c r="G40" s="63" t="str">
        <f>'P04'!$D37</f>
        <v>NA</v>
      </c>
      <c r="H40" s="63" t="str">
        <f>'P05'!$D37</f>
        <v>NA</v>
      </c>
      <c r="I40" s="63" t="str">
        <f>'P06'!$D37</f>
        <v>NA</v>
      </c>
      <c r="J40" s="63" t="str">
        <f>'P07'!$D37</f>
        <v>NA</v>
      </c>
      <c r="K40" s="63" t="str">
        <f>'P08'!$D37</f>
        <v>NA</v>
      </c>
      <c r="L40" s="63" t="str">
        <f>'P09'!$D37</f>
        <v>NA</v>
      </c>
      <c r="M40" s="63" t="str">
        <f>'P10'!$D37</f>
        <v>NA</v>
      </c>
      <c r="N40" s="63" t="str">
        <f>'P11'!$D37</f>
        <v>NA</v>
      </c>
      <c r="O40" s="63" t="str">
        <f>'P12'!$D37</f>
        <v>NA</v>
      </c>
      <c r="P40" s="58">
        <f t="shared" si="28"/>
        <v>0</v>
      </c>
      <c r="Q40" s="58">
        <f t="shared" si="29"/>
        <v>0</v>
      </c>
      <c r="R40" s="58">
        <f t="shared" si="30"/>
        <v>12</v>
      </c>
      <c r="S40" s="58">
        <f t="shared" si="31"/>
        <v>0</v>
      </c>
      <c r="T40" s="63" t="str">
        <f t="shared" si="32"/>
        <v>NA</v>
      </c>
      <c r="V40" s="4">
        <v>5.0</v>
      </c>
      <c r="W40" s="44" t="str">
        <f>'Critères'!$B36</f>
        <v>5.7</v>
      </c>
      <c r="X40" s="44" t="str">
        <f>'Critères'!$A30</f>
        <v>TABLEAUX</v>
      </c>
      <c r="Y40" s="63" t="str">
        <f>'P01'!$E37</f>
        <v>N</v>
      </c>
      <c r="Z40" s="63" t="str">
        <f>'P02'!$E37</f>
        <v>N</v>
      </c>
      <c r="AA40" s="63" t="str">
        <f>'P03'!$E37</f>
        <v>N</v>
      </c>
      <c r="AB40" s="63" t="str">
        <f>'P04'!$E37</f>
        <v>N</v>
      </c>
      <c r="AC40" s="63" t="str">
        <f>'P05'!$E37</f>
        <v>N</v>
      </c>
      <c r="AD40" s="63" t="str">
        <f>'P06'!$E37</f>
        <v>N</v>
      </c>
      <c r="AE40" s="63" t="str">
        <f>'P07'!$E37</f>
        <v>N</v>
      </c>
      <c r="AF40" s="63" t="str">
        <f>'P08'!$E37</f>
        <v>N</v>
      </c>
      <c r="AG40" s="63" t="str">
        <f>'P09'!$E37</f>
        <v>N</v>
      </c>
      <c r="AH40" s="63" t="str">
        <f>'P10'!$E37</f>
        <v>N</v>
      </c>
      <c r="AI40" s="63" t="str">
        <f>'P11'!$E37</f>
        <v>N</v>
      </c>
      <c r="AJ40" s="63" t="str">
        <f>'P12'!$E37</f>
        <v>N</v>
      </c>
      <c r="AK40" s="58">
        <f t="shared" si="33"/>
        <v>0</v>
      </c>
    </row>
    <row r="41" ht="15.75" customHeight="1">
      <c r="A41" s="4">
        <v>5.0</v>
      </c>
      <c r="B41" s="44" t="str">
        <f>'Critères'!$B37</f>
        <v>5.8</v>
      </c>
      <c r="C41" s="44" t="str">
        <f>'Critères'!$A30</f>
        <v>TABLEAUX</v>
      </c>
      <c r="D41" s="63" t="str">
        <f>'P01'!$D38</f>
        <v>NA</v>
      </c>
      <c r="E41" s="63" t="str">
        <f>'P02'!$D38</f>
        <v>NA</v>
      </c>
      <c r="F41" s="63" t="str">
        <f>'P03'!$D38</f>
        <v>NA</v>
      </c>
      <c r="G41" s="63" t="str">
        <f>'P04'!$D38</f>
        <v>NA</v>
      </c>
      <c r="H41" s="63" t="str">
        <f>'P05'!$D38</f>
        <v>NA</v>
      </c>
      <c r="I41" s="63" t="str">
        <f>'P06'!$D38</f>
        <v>NA</v>
      </c>
      <c r="J41" s="63" t="str">
        <f>'P07'!$D38</f>
        <v>NA</v>
      </c>
      <c r="K41" s="63" t="str">
        <f>'P08'!$D38</f>
        <v>NA</v>
      </c>
      <c r="L41" s="63" t="str">
        <f>'P09'!$D38</f>
        <v>NA</v>
      </c>
      <c r="M41" s="63" t="str">
        <f>'P10'!$D38</f>
        <v>NA</v>
      </c>
      <c r="N41" s="63" t="str">
        <f>'P11'!$D38</f>
        <v>NA</v>
      </c>
      <c r="O41" s="63" t="str">
        <f>'P12'!$D38</f>
        <v>NA</v>
      </c>
      <c r="P41" s="58">
        <f t="shared" si="28"/>
        <v>0</v>
      </c>
      <c r="Q41" s="58">
        <f t="shared" si="29"/>
        <v>0</v>
      </c>
      <c r="R41" s="58">
        <f t="shared" si="30"/>
        <v>12</v>
      </c>
      <c r="S41" s="58">
        <f t="shared" si="31"/>
        <v>0</v>
      </c>
      <c r="T41" s="63" t="str">
        <f t="shared" si="32"/>
        <v>NA</v>
      </c>
      <c r="V41" s="4">
        <v>5.0</v>
      </c>
      <c r="W41" s="44" t="str">
        <f>'Critères'!$B37</f>
        <v>5.8</v>
      </c>
      <c r="X41" s="44" t="str">
        <f>'Critères'!$A30</f>
        <v>TABLEAUX</v>
      </c>
      <c r="Y41" s="63" t="str">
        <f>'P01'!$E38</f>
        <v>N</v>
      </c>
      <c r="Z41" s="63" t="str">
        <f>'P02'!$E38</f>
        <v>N</v>
      </c>
      <c r="AA41" s="63" t="str">
        <f>'P03'!$E38</f>
        <v>N</v>
      </c>
      <c r="AB41" s="63" t="str">
        <f>'P04'!$E38</f>
        <v>N</v>
      </c>
      <c r="AC41" s="63" t="str">
        <f>'P05'!$E38</f>
        <v>N</v>
      </c>
      <c r="AD41" s="63" t="str">
        <f>'P06'!$E38</f>
        <v>N</v>
      </c>
      <c r="AE41" s="63" t="str">
        <f>'P07'!$E38</f>
        <v>N</v>
      </c>
      <c r="AF41" s="63" t="str">
        <f>'P08'!$E38</f>
        <v>N</v>
      </c>
      <c r="AG41" s="63" t="str">
        <f>'P09'!$E38</f>
        <v>N</v>
      </c>
      <c r="AH41" s="63" t="str">
        <f>'P10'!$E38</f>
        <v>N</v>
      </c>
      <c r="AI41" s="63" t="str">
        <f>'P11'!$E38</f>
        <v>N</v>
      </c>
      <c r="AJ41" s="63" t="str">
        <f>'P12'!$E38</f>
        <v>N</v>
      </c>
      <c r="AK41" s="58">
        <f t="shared" si="33"/>
        <v>0</v>
      </c>
    </row>
    <row r="42" ht="15.75" customHeight="1">
      <c r="A42" s="64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6">
        <f t="shared" ref="P42:S42" si="34">SUM(P34:P41)</f>
        <v>12</v>
      </c>
      <c r="Q42" s="66">
        <f t="shared" si="34"/>
        <v>0</v>
      </c>
      <c r="R42" s="66">
        <f t="shared" si="34"/>
        <v>84</v>
      </c>
      <c r="S42" s="66">
        <f t="shared" si="34"/>
        <v>0</v>
      </c>
      <c r="T42" s="44"/>
      <c r="V42" s="64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6">
        <f>SUM(AK34:AK41)</f>
        <v>0</v>
      </c>
    </row>
    <row r="43" ht="15.75" customHeight="1">
      <c r="A43" s="4">
        <v>6.0</v>
      </c>
      <c r="B43" s="44" t="str">
        <f>'Critères'!$B38</f>
        <v>6.1</v>
      </c>
      <c r="C43" s="44" t="str">
        <f>'Critères'!$A38</f>
        <v>LIENS</v>
      </c>
      <c r="D43" s="63" t="str">
        <f>'P01'!$D39</f>
        <v>C</v>
      </c>
      <c r="E43" s="63" t="str">
        <f>'P02'!$D39</f>
        <v>C</v>
      </c>
      <c r="F43" s="63" t="str">
        <f>'P03'!$D39</f>
        <v>C</v>
      </c>
      <c r="G43" s="63" t="str">
        <f>'P04'!$D39</f>
        <v>C</v>
      </c>
      <c r="H43" s="63" t="str">
        <f>'P05'!$D39</f>
        <v>C</v>
      </c>
      <c r="I43" s="63" t="str">
        <f>'P06'!$D39</f>
        <v>C</v>
      </c>
      <c r="J43" s="63" t="str">
        <f>'P07'!$D39</f>
        <v>C</v>
      </c>
      <c r="K43" s="63" t="str">
        <f>'P08'!$D39</f>
        <v>C</v>
      </c>
      <c r="L43" s="63" t="str">
        <f>'P09'!$D39</f>
        <v>C</v>
      </c>
      <c r="M43" s="63" t="str">
        <f>'P10'!$D39</f>
        <v>C</v>
      </c>
      <c r="N43" s="63" t="str">
        <f>'P11'!$D39</f>
        <v>C</v>
      </c>
      <c r="O43" s="63" t="str">
        <f>'P12'!$D39</f>
        <v>C</v>
      </c>
      <c r="P43" s="58">
        <f t="shared" ref="P43:P44" si="35">COUNTIF(D43:O43,"C")</f>
        <v>12</v>
      </c>
      <c r="Q43" s="58">
        <f t="shared" ref="Q43:Q44" si="36">COUNTIF(D43:O43,"NC")</f>
        <v>0</v>
      </c>
      <c r="R43" s="58">
        <f t="shared" ref="R43:R44" si="37">COUNTIF(D43:O43,"NA")</f>
        <v>0</v>
      </c>
      <c r="S43" s="58">
        <f t="shared" ref="S43:S44" si="38">COUNTIF(D43:O43,"NT")</f>
        <v>0</v>
      </c>
      <c r="T43" s="63" t="str">
        <f t="shared" ref="T43:T44" si="39">IF(Q43&gt;0,"NC",IF(P43&gt;0,"C",IF(S43&gt;0,"NT","NA")))</f>
        <v>C</v>
      </c>
      <c r="V43" s="4">
        <v>6.0</v>
      </c>
      <c r="W43" s="44" t="str">
        <f>'Critères'!$B38</f>
        <v>6.1</v>
      </c>
      <c r="X43" s="44" t="str">
        <f>'Critères'!$A38</f>
        <v>LIENS</v>
      </c>
      <c r="Y43" s="63" t="str">
        <f>'P01'!$E39</f>
        <v>N</v>
      </c>
      <c r="Z43" s="63" t="str">
        <f>'P02'!$E39</f>
        <v>N</v>
      </c>
      <c r="AA43" s="63" t="str">
        <f>'P03'!$E39</f>
        <v>N</v>
      </c>
      <c r="AB43" s="63" t="str">
        <f>'P04'!$E39</f>
        <v>N</v>
      </c>
      <c r="AC43" s="63" t="str">
        <f>'P05'!$E39</f>
        <v>N</v>
      </c>
      <c r="AD43" s="63" t="str">
        <f>'P06'!$E39</f>
        <v>N</v>
      </c>
      <c r="AE43" s="63" t="str">
        <f>'P07'!$E39</f>
        <v>N</v>
      </c>
      <c r="AF43" s="63" t="str">
        <f>'P08'!$E39</f>
        <v>N</v>
      </c>
      <c r="AG43" s="63" t="str">
        <f>'P09'!$E39</f>
        <v>N</v>
      </c>
      <c r="AH43" s="63" t="str">
        <f>'P10'!$E39</f>
        <v>N</v>
      </c>
      <c r="AI43" s="63" t="str">
        <f>'P11'!$E39</f>
        <v>N</v>
      </c>
      <c r="AJ43" s="63" t="str">
        <f>'P12'!$E39</f>
        <v>N</v>
      </c>
      <c r="AK43" s="58">
        <f t="shared" ref="AK43:AK44" si="40">COUNTIF(Y43:AJ43,"D")</f>
        <v>0</v>
      </c>
    </row>
    <row r="44" ht="15.75" customHeight="1">
      <c r="A44" s="4">
        <v>6.0</v>
      </c>
      <c r="B44" s="44" t="str">
        <f>'Critères'!$B39</f>
        <v>6.2</v>
      </c>
      <c r="C44" s="44" t="str">
        <f>'Critères'!$A38</f>
        <v>LIENS</v>
      </c>
      <c r="D44" s="63" t="str">
        <f>'P01'!$D40</f>
        <v>C</v>
      </c>
      <c r="E44" s="63" t="str">
        <f>'P02'!$D40</f>
        <v>C</v>
      </c>
      <c r="F44" s="63" t="str">
        <f>'P03'!$D40</f>
        <v>C</v>
      </c>
      <c r="G44" s="63" t="str">
        <f>'P04'!$D40</f>
        <v>C</v>
      </c>
      <c r="H44" s="63" t="str">
        <f>'P05'!$D40</f>
        <v>C</v>
      </c>
      <c r="I44" s="63" t="str">
        <f>'P06'!$D40</f>
        <v>C</v>
      </c>
      <c r="J44" s="63" t="str">
        <f>'P07'!$D40</f>
        <v>C</v>
      </c>
      <c r="K44" s="63" t="str">
        <f>'P08'!$D40</f>
        <v>C</v>
      </c>
      <c r="L44" s="63" t="str">
        <f>'P09'!$D40</f>
        <v>C</v>
      </c>
      <c r="M44" s="63" t="str">
        <f>'P10'!$D40</f>
        <v>C</v>
      </c>
      <c r="N44" s="63" t="str">
        <f>'P11'!$D40</f>
        <v>C</v>
      </c>
      <c r="O44" s="63" t="str">
        <f>'P12'!$D40</f>
        <v>C</v>
      </c>
      <c r="P44" s="58">
        <f t="shared" si="35"/>
        <v>12</v>
      </c>
      <c r="Q44" s="58">
        <f t="shared" si="36"/>
        <v>0</v>
      </c>
      <c r="R44" s="58">
        <f t="shared" si="37"/>
        <v>0</v>
      </c>
      <c r="S44" s="58">
        <f t="shared" si="38"/>
        <v>0</v>
      </c>
      <c r="T44" s="63" t="str">
        <f t="shared" si="39"/>
        <v>C</v>
      </c>
      <c r="V44" s="4">
        <v>6.0</v>
      </c>
      <c r="W44" s="44" t="str">
        <f>'Critères'!$B39</f>
        <v>6.2</v>
      </c>
      <c r="X44" s="44" t="str">
        <f>'Critères'!$A38</f>
        <v>LIENS</v>
      </c>
      <c r="Y44" s="63" t="str">
        <f>'P01'!$E40</f>
        <v>N</v>
      </c>
      <c r="Z44" s="63" t="str">
        <f>'P02'!$E40</f>
        <v>N</v>
      </c>
      <c r="AA44" s="63" t="str">
        <f>'P03'!$E40</f>
        <v>N</v>
      </c>
      <c r="AB44" s="63" t="str">
        <f>'P04'!$E40</f>
        <v>N</v>
      </c>
      <c r="AC44" s="63" t="str">
        <f>'P05'!$E40</f>
        <v>N</v>
      </c>
      <c r="AD44" s="63" t="str">
        <f>'P06'!$E40</f>
        <v>N</v>
      </c>
      <c r="AE44" s="63" t="str">
        <f>'P07'!$E40</f>
        <v>N</v>
      </c>
      <c r="AF44" s="63" t="str">
        <f>'P08'!$E40</f>
        <v>N</v>
      </c>
      <c r="AG44" s="63" t="str">
        <f>'P09'!$E40</f>
        <v>N</v>
      </c>
      <c r="AH44" s="63" t="str">
        <f>'P10'!$E40</f>
        <v>N</v>
      </c>
      <c r="AI44" s="63" t="str">
        <f>'P11'!$E40</f>
        <v>N</v>
      </c>
      <c r="AJ44" s="63" t="str">
        <f>'P12'!$E40</f>
        <v>N</v>
      </c>
      <c r="AK44" s="58">
        <f t="shared" si="40"/>
        <v>0</v>
      </c>
    </row>
    <row r="45" ht="15.75" customHeight="1">
      <c r="A45" s="64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6">
        <f t="shared" ref="P45:S45" si="41">SUM(P43:P44)</f>
        <v>24</v>
      </c>
      <c r="Q45" s="66">
        <f t="shared" si="41"/>
        <v>0</v>
      </c>
      <c r="R45" s="66">
        <f t="shared" si="41"/>
        <v>0</v>
      </c>
      <c r="S45" s="66">
        <f t="shared" si="41"/>
        <v>0</v>
      </c>
      <c r="T45" s="44"/>
      <c r="V45" s="64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6">
        <f>SUM(AK43:AK44)</f>
        <v>0</v>
      </c>
    </row>
    <row r="46" ht="15.75" customHeight="1">
      <c r="A46" s="4">
        <v>7.0</v>
      </c>
      <c r="B46" s="44" t="str">
        <f>'Critères'!$B40</f>
        <v>7.1</v>
      </c>
      <c r="C46" s="44" t="str">
        <f>'Critères'!$A40</f>
        <v>SCRIPTS</v>
      </c>
      <c r="D46" s="63" t="str">
        <f>'P01'!$D41</f>
        <v>C</v>
      </c>
      <c r="E46" s="63" t="str">
        <f>'P02'!$D41</f>
        <v>NA</v>
      </c>
      <c r="F46" s="63" t="str">
        <f>'P03'!$D41</f>
        <v>NA</v>
      </c>
      <c r="G46" s="63" t="str">
        <f>'P04'!$D41</f>
        <v>NA</v>
      </c>
      <c r="H46" s="63" t="str">
        <f>'P05'!$D41</f>
        <v>NA</v>
      </c>
      <c r="I46" s="63" t="str">
        <f>'P06'!$D41</f>
        <v>C</v>
      </c>
      <c r="J46" s="63" t="str">
        <f>'P07'!$D41</f>
        <v>C</v>
      </c>
      <c r="K46" s="63" t="str">
        <f>'P08'!$D41</f>
        <v>NA</v>
      </c>
      <c r="L46" s="63" t="str">
        <f>'P09'!$D41</f>
        <v>C</v>
      </c>
      <c r="M46" s="63" t="str">
        <f>'P10'!$D41</f>
        <v>NA</v>
      </c>
      <c r="N46" s="63" t="str">
        <f>'P11'!$D41</f>
        <v>NA</v>
      </c>
      <c r="O46" s="63" t="str">
        <f>'P12'!$D41</f>
        <v>NA</v>
      </c>
      <c r="P46" s="58">
        <f t="shared" ref="P46:P50" si="42">COUNTIF(D46:O46,"C")</f>
        <v>4</v>
      </c>
      <c r="Q46" s="58">
        <f t="shared" ref="Q46:Q50" si="43">COUNTIF(D46:O46,"NC")</f>
        <v>0</v>
      </c>
      <c r="R46" s="58">
        <f t="shared" ref="R46:R50" si="44">COUNTIF(D46:O46,"NA")</f>
        <v>8</v>
      </c>
      <c r="S46" s="58">
        <f t="shared" ref="S46:S50" si="45">COUNTIF(D46:O46,"NT")</f>
        <v>0</v>
      </c>
      <c r="T46" s="63" t="str">
        <f t="shared" ref="T46:T50" si="46">IF(Q46&gt;0,"NC",IF(P46&gt;0,"C",IF(S46&gt;0,"NT","NA")))</f>
        <v>C</v>
      </c>
      <c r="V46" s="4">
        <v>7.0</v>
      </c>
      <c r="W46" s="44" t="str">
        <f>'Critères'!$B40</f>
        <v>7.1</v>
      </c>
      <c r="X46" s="44" t="str">
        <f>'Critères'!$A40</f>
        <v>SCRIPTS</v>
      </c>
      <c r="Y46" s="63" t="str">
        <f>'P01'!$E41</f>
        <v>N</v>
      </c>
      <c r="Z46" s="63" t="str">
        <f>'P02'!$E41</f>
        <v>N</v>
      </c>
      <c r="AA46" s="63" t="str">
        <f>'P03'!$E41</f>
        <v>N</v>
      </c>
      <c r="AB46" s="63" t="str">
        <f>'P04'!$E41</f>
        <v>N</v>
      </c>
      <c r="AC46" s="63" t="str">
        <f>'P05'!$E41</f>
        <v>N</v>
      </c>
      <c r="AD46" s="63" t="str">
        <f>'P06'!$E41</f>
        <v>N</v>
      </c>
      <c r="AE46" s="63" t="str">
        <f>'P07'!$E41</f>
        <v>N</v>
      </c>
      <c r="AF46" s="63" t="str">
        <f>'P08'!$E41</f>
        <v>N</v>
      </c>
      <c r="AG46" s="63" t="str">
        <f>'P09'!$E41</f>
        <v>N</v>
      </c>
      <c r="AH46" s="63" t="str">
        <f>'P10'!$E41</f>
        <v>N</v>
      </c>
      <c r="AI46" s="63" t="str">
        <f>'P11'!$E41</f>
        <v>N</v>
      </c>
      <c r="AJ46" s="63" t="str">
        <f>'P12'!$E41</f>
        <v>N</v>
      </c>
      <c r="AK46" s="58">
        <f t="shared" ref="AK46:AK50" si="47">COUNTIF(Y46:AJ46,"D")</f>
        <v>0</v>
      </c>
    </row>
    <row r="47" ht="15.75" customHeight="1">
      <c r="A47" s="4">
        <v>7.0</v>
      </c>
      <c r="B47" s="44" t="str">
        <f>'Critères'!$B41</f>
        <v>7.2</v>
      </c>
      <c r="C47" s="44" t="str">
        <f>'Critères'!$A40</f>
        <v>SCRIPTS</v>
      </c>
      <c r="D47" s="63" t="str">
        <f>'P01'!$D42</f>
        <v>NA</v>
      </c>
      <c r="E47" s="63" t="str">
        <f>'P02'!$D42</f>
        <v>NA</v>
      </c>
      <c r="F47" s="63" t="str">
        <f>'P03'!$D42</f>
        <v>NA</v>
      </c>
      <c r="G47" s="63" t="str">
        <f>'P04'!$D42</f>
        <v>NA</v>
      </c>
      <c r="H47" s="63" t="str">
        <f>'P05'!$D42</f>
        <v>NA</v>
      </c>
      <c r="I47" s="63" t="str">
        <f>'P06'!$D42</f>
        <v>NA</v>
      </c>
      <c r="J47" s="63" t="str">
        <f>'P07'!$D42</f>
        <v>NA</v>
      </c>
      <c r="K47" s="63" t="str">
        <f>'P08'!$D42</f>
        <v>NA</v>
      </c>
      <c r="L47" s="63" t="str">
        <f>'P09'!$D42</f>
        <v>NA</v>
      </c>
      <c r="M47" s="63" t="str">
        <f>'P10'!$D42</f>
        <v>NA</v>
      </c>
      <c r="N47" s="63" t="str">
        <f>'P11'!$D42</f>
        <v>NA</v>
      </c>
      <c r="O47" s="63" t="str">
        <f>'P12'!$D42</f>
        <v>NA</v>
      </c>
      <c r="P47" s="58">
        <f t="shared" si="42"/>
        <v>0</v>
      </c>
      <c r="Q47" s="58">
        <f t="shared" si="43"/>
        <v>0</v>
      </c>
      <c r="R47" s="58">
        <f t="shared" si="44"/>
        <v>12</v>
      </c>
      <c r="S47" s="58">
        <f t="shared" si="45"/>
        <v>0</v>
      </c>
      <c r="T47" s="63" t="str">
        <f t="shared" si="46"/>
        <v>NA</v>
      </c>
      <c r="V47" s="4">
        <v>7.0</v>
      </c>
      <c r="W47" s="44" t="str">
        <f>'Critères'!$B41</f>
        <v>7.2</v>
      </c>
      <c r="X47" s="44" t="str">
        <f>'Critères'!$A40</f>
        <v>SCRIPTS</v>
      </c>
      <c r="Y47" s="63" t="str">
        <f>'P01'!$E42</f>
        <v>N</v>
      </c>
      <c r="Z47" s="63" t="str">
        <f>'P02'!$E42</f>
        <v>N</v>
      </c>
      <c r="AA47" s="63" t="str">
        <f>'P03'!$E42</f>
        <v>N</v>
      </c>
      <c r="AB47" s="63" t="str">
        <f>'P04'!$E42</f>
        <v>N</v>
      </c>
      <c r="AC47" s="63" t="str">
        <f>'P05'!$E42</f>
        <v>N</v>
      </c>
      <c r="AD47" s="63" t="str">
        <f>'P06'!$E42</f>
        <v>N</v>
      </c>
      <c r="AE47" s="63" t="str">
        <f>'P07'!$E42</f>
        <v>N</v>
      </c>
      <c r="AF47" s="63" t="str">
        <f>'P08'!$E42</f>
        <v>N</v>
      </c>
      <c r="AG47" s="63" t="str">
        <f>'P09'!$E42</f>
        <v>N</v>
      </c>
      <c r="AH47" s="63" t="str">
        <f>'P10'!$E42</f>
        <v>N</v>
      </c>
      <c r="AI47" s="63" t="str">
        <f>'P11'!$E42</f>
        <v>N</v>
      </c>
      <c r="AJ47" s="63" t="str">
        <f>'P12'!$E42</f>
        <v>N</v>
      </c>
      <c r="AK47" s="58">
        <f t="shared" si="47"/>
        <v>0</v>
      </c>
    </row>
    <row r="48" ht="15.75" customHeight="1">
      <c r="A48" s="4">
        <v>7.0</v>
      </c>
      <c r="B48" s="44" t="str">
        <f>'Critères'!$B42</f>
        <v>7.3</v>
      </c>
      <c r="C48" s="44" t="str">
        <f>'Critères'!$A40</f>
        <v>SCRIPTS</v>
      </c>
      <c r="D48" s="63" t="str">
        <f>'P01'!$D43</f>
        <v>C</v>
      </c>
      <c r="E48" s="63" t="str">
        <f>'P02'!$D43</f>
        <v>C</v>
      </c>
      <c r="F48" s="63" t="str">
        <f>'P03'!$D43</f>
        <v>C</v>
      </c>
      <c r="G48" s="63" t="str">
        <f>'P04'!$D43</f>
        <v>C</v>
      </c>
      <c r="H48" s="63" t="str">
        <f>'P05'!$D43</f>
        <v>C</v>
      </c>
      <c r="I48" s="63" t="str">
        <f>'P06'!$D43</f>
        <v>C</v>
      </c>
      <c r="J48" s="63" t="str">
        <f>'P07'!$D43</f>
        <v>C</v>
      </c>
      <c r="K48" s="63" t="str">
        <f>'P08'!$D43</f>
        <v>C</v>
      </c>
      <c r="L48" s="63" t="str">
        <f>'P09'!$D43</f>
        <v>C</v>
      </c>
      <c r="M48" s="63" t="str">
        <f>'P10'!$D43</f>
        <v>C</v>
      </c>
      <c r="N48" s="63" t="str">
        <f>'P11'!$D43</f>
        <v>C</v>
      </c>
      <c r="O48" s="63" t="str">
        <f>'P12'!$D43</f>
        <v>C</v>
      </c>
      <c r="P48" s="58">
        <f t="shared" si="42"/>
        <v>12</v>
      </c>
      <c r="Q48" s="58">
        <f t="shared" si="43"/>
        <v>0</v>
      </c>
      <c r="R48" s="58">
        <f t="shared" si="44"/>
        <v>0</v>
      </c>
      <c r="S48" s="58">
        <f t="shared" si="45"/>
        <v>0</v>
      </c>
      <c r="T48" s="63" t="str">
        <f t="shared" si="46"/>
        <v>C</v>
      </c>
      <c r="V48" s="4">
        <v>7.0</v>
      </c>
      <c r="W48" s="44" t="str">
        <f>'Critères'!$B42</f>
        <v>7.3</v>
      </c>
      <c r="X48" s="44" t="str">
        <f>'Critères'!$A40</f>
        <v>SCRIPTS</v>
      </c>
      <c r="Y48" s="63" t="str">
        <f>'P01'!$E43</f>
        <v>N</v>
      </c>
      <c r="Z48" s="63" t="str">
        <f>'P02'!$E43</f>
        <v>N</v>
      </c>
      <c r="AA48" s="63" t="str">
        <f>'P03'!$E43</f>
        <v>N</v>
      </c>
      <c r="AB48" s="63" t="str">
        <f>'P04'!$E43</f>
        <v>N</v>
      </c>
      <c r="AC48" s="63" t="str">
        <f>'P05'!$E43</f>
        <v>N</v>
      </c>
      <c r="AD48" s="63" t="str">
        <f>'P06'!$E43</f>
        <v>N</v>
      </c>
      <c r="AE48" s="63" t="str">
        <f>'P07'!$E43</f>
        <v>N</v>
      </c>
      <c r="AF48" s="63" t="str">
        <f>'P08'!$E43</f>
        <v>N</v>
      </c>
      <c r="AG48" s="63" t="str">
        <f>'P09'!$E43</f>
        <v>N</v>
      </c>
      <c r="AH48" s="63" t="str">
        <f>'P10'!$E43</f>
        <v>N</v>
      </c>
      <c r="AI48" s="63" t="str">
        <f>'P11'!$E43</f>
        <v>N</v>
      </c>
      <c r="AJ48" s="63" t="str">
        <f>'P12'!$E43</f>
        <v>N</v>
      </c>
      <c r="AK48" s="58">
        <f t="shared" si="47"/>
        <v>0</v>
      </c>
    </row>
    <row r="49" ht="15.75" customHeight="1">
      <c r="A49" s="4">
        <v>7.0</v>
      </c>
      <c r="B49" s="44" t="str">
        <f>'Critères'!$B43</f>
        <v>7.4</v>
      </c>
      <c r="C49" s="44" t="str">
        <f>'Critères'!$A40</f>
        <v>SCRIPTS</v>
      </c>
      <c r="D49" s="63" t="str">
        <f>'P01'!$D44</f>
        <v>NA</v>
      </c>
      <c r="E49" s="63" t="str">
        <f>'P02'!$D44</f>
        <v>NA</v>
      </c>
      <c r="F49" s="63" t="str">
        <f>'P03'!$D44</f>
        <v>NA</v>
      </c>
      <c r="G49" s="63" t="str">
        <f>'P04'!$D44</f>
        <v>NA</v>
      </c>
      <c r="H49" s="63" t="str">
        <f>'P05'!$D44</f>
        <v>NA</v>
      </c>
      <c r="I49" s="63" t="str">
        <f>'P06'!$D44</f>
        <v>NA</v>
      </c>
      <c r="J49" s="63" t="str">
        <f>'P07'!$D44</f>
        <v>NA</v>
      </c>
      <c r="K49" s="63" t="str">
        <f>'P08'!$D44</f>
        <v>NA</v>
      </c>
      <c r="L49" s="63" t="str">
        <f>'P09'!$D44</f>
        <v>NA</v>
      </c>
      <c r="M49" s="63" t="str">
        <f>'P10'!$D44</f>
        <v>NA</v>
      </c>
      <c r="N49" s="63" t="str">
        <f>'P11'!$D44</f>
        <v>NA</v>
      </c>
      <c r="O49" s="63" t="str">
        <f>'P12'!$D44</f>
        <v>NA</v>
      </c>
      <c r="P49" s="58">
        <f t="shared" si="42"/>
        <v>0</v>
      </c>
      <c r="Q49" s="58">
        <f t="shared" si="43"/>
        <v>0</v>
      </c>
      <c r="R49" s="58">
        <f t="shared" si="44"/>
        <v>12</v>
      </c>
      <c r="S49" s="58">
        <f t="shared" si="45"/>
        <v>0</v>
      </c>
      <c r="T49" s="63" t="str">
        <f t="shared" si="46"/>
        <v>NA</v>
      </c>
      <c r="V49" s="4">
        <v>7.0</v>
      </c>
      <c r="W49" s="44" t="str">
        <f>'Critères'!$B43</f>
        <v>7.4</v>
      </c>
      <c r="X49" s="44" t="str">
        <f>'Critères'!$A40</f>
        <v>SCRIPTS</v>
      </c>
      <c r="Y49" s="63" t="str">
        <f>'P01'!$E44</f>
        <v>N</v>
      </c>
      <c r="Z49" s="63" t="str">
        <f>'P02'!$E44</f>
        <v>N</v>
      </c>
      <c r="AA49" s="63" t="str">
        <f>'P03'!$E44</f>
        <v>N</v>
      </c>
      <c r="AB49" s="63" t="str">
        <f>'P04'!$E44</f>
        <v>N</v>
      </c>
      <c r="AC49" s="63" t="str">
        <f>'P05'!$E44</f>
        <v>N</v>
      </c>
      <c r="AD49" s="63" t="str">
        <f>'P06'!$E44</f>
        <v>N</v>
      </c>
      <c r="AE49" s="63" t="str">
        <f>'P07'!$E44</f>
        <v>N</v>
      </c>
      <c r="AF49" s="63" t="str">
        <f>'P08'!$E44</f>
        <v>N</v>
      </c>
      <c r="AG49" s="63" t="str">
        <f>'P09'!$E44</f>
        <v>N</v>
      </c>
      <c r="AH49" s="63" t="str">
        <f>'P10'!$E44</f>
        <v>N</v>
      </c>
      <c r="AI49" s="63" t="str">
        <f>'P11'!$E44</f>
        <v>N</v>
      </c>
      <c r="AJ49" s="63" t="str">
        <f>'P12'!$E44</f>
        <v>N</v>
      </c>
      <c r="AK49" s="58">
        <f t="shared" si="47"/>
        <v>0</v>
      </c>
    </row>
    <row r="50" ht="15.75" customHeight="1">
      <c r="A50" s="4">
        <v>7.0</v>
      </c>
      <c r="B50" s="44" t="str">
        <f>'Critères'!$B44</f>
        <v>7.5</v>
      </c>
      <c r="C50" s="44" t="str">
        <f>'Critères'!$A40</f>
        <v>SCRIPTS</v>
      </c>
      <c r="D50" s="63" t="str">
        <f>'P01'!$D45</f>
        <v>C</v>
      </c>
      <c r="E50" s="63" t="str">
        <f>'P02'!$D45</f>
        <v>NA</v>
      </c>
      <c r="F50" s="63" t="str">
        <f>'P03'!$D45</f>
        <v>NA</v>
      </c>
      <c r="G50" s="63" t="str">
        <f>'P04'!$D45</f>
        <v>NA</v>
      </c>
      <c r="H50" s="63" t="str">
        <f>'P05'!$D45</f>
        <v>NA</v>
      </c>
      <c r="I50" s="63" t="str">
        <f>'P06'!$D45</f>
        <v>NA</v>
      </c>
      <c r="J50" s="63" t="str">
        <f>'P07'!$D45</f>
        <v>NA</v>
      </c>
      <c r="K50" s="63" t="str">
        <f>'P08'!$D45</f>
        <v>NA</v>
      </c>
      <c r="L50" s="63" t="str">
        <f>'P09'!$D45</f>
        <v>NA</v>
      </c>
      <c r="M50" s="63" t="str">
        <f>'P10'!$D45</f>
        <v>NA</v>
      </c>
      <c r="N50" s="63" t="str">
        <f>'P11'!$D45</f>
        <v>NA</v>
      </c>
      <c r="O50" s="63" t="str">
        <f>'P12'!$D45</f>
        <v>NA</v>
      </c>
      <c r="P50" s="58">
        <f t="shared" si="42"/>
        <v>1</v>
      </c>
      <c r="Q50" s="58">
        <f t="shared" si="43"/>
        <v>0</v>
      </c>
      <c r="R50" s="58">
        <f t="shared" si="44"/>
        <v>11</v>
      </c>
      <c r="S50" s="58">
        <f t="shared" si="45"/>
        <v>0</v>
      </c>
      <c r="T50" s="63" t="str">
        <f t="shared" si="46"/>
        <v>C</v>
      </c>
      <c r="V50" s="4">
        <v>7.0</v>
      </c>
      <c r="W50" s="44" t="str">
        <f>'Critères'!$B44</f>
        <v>7.5</v>
      </c>
      <c r="X50" s="44" t="str">
        <f>'Critères'!$A40</f>
        <v>SCRIPTS</v>
      </c>
      <c r="Y50" s="63" t="str">
        <f>'P01'!$E45</f>
        <v>N</v>
      </c>
      <c r="Z50" s="63" t="str">
        <f>'P02'!$E45</f>
        <v>N</v>
      </c>
      <c r="AA50" s="63" t="str">
        <f>'P03'!$E45</f>
        <v>N</v>
      </c>
      <c r="AB50" s="63" t="str">
        <f>'P04'!$E45</f>
        <v>N</v>
      </c>
      <c r="AC50" s="63" t="str">
        <f>'P05'!$E45</f>
        <v>N</v>
      </c>
      <c r="AD50" s="63" t="str">
        <f>'P06'!$E45</f>
        <v>N</v>
      </c>
      <c r="AE50" s="63" t="str">
        <f>'P07'!$E45</f>
        <v>N</v>
      </c>
      <c r="AF50" s="63" t="str">
        <f>'P08'!$E45</f>
        <v>N</v>
      </c>
      <c r="AG50" s="63" t="str">
        <f>'P09'!$E45</f>
        <v>N</v>
      </c>
      <c r="AH50" s="63" t="str">
        <f>'P10'!$E45</f>
        <v>N</v>
      </c>
      <c r="AI50" s="63" t="str">
        <f>'P11'!$E45</f>
        <v>N</v>
      </c>
      <c r="AJ50" s="63" t="str">
        <f>'P12'!$E45</f>
        <v>N</v>
      </c>
      <c r="AK50" s="58">
        <f t="shared" si="47"/>
        <v>0</v>
      </c>
    </row>
    <row r="51" ht="15.75" customHeight="1">
      <c r="A51" s="64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7">
        <f t="shared" ref="P51:S51" si="48">SUM(P46:P50)</f>
        <v>17</v>
      </c>
      <c r="Q51" s="67">
        <f t="shared" si="48"/>
        <v>0</v>
      </c>
      <c r="R51" s="67">
        <f t="shared" si="48"/>
        <v>43</v>
      </c>
      <c r="S51" s="67">
        <f t="shared" si="48"/>
        <v>0</v>
      </c>
      <c r="T51" s="44"/>
      <c r="V51" s="64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7">
        <f>SUM(AK46:AK50)</f>
        <v>0</v>
      </c>
    </row>
    <row r="52" ht="15.75" customHeight="1">
      <c r="A52" s="4">
        <v>8.0</v>
      </c>
      <c r="B52" s="44" t="str">
        <f>'Critères'!$B45</f>
        <v>8.1</v>
      </c>
      <c r="C52" s="44" t="str">
        <f>'Critères'!$A45</f>
        <v>ÉLÉMENTS OBLIGATOIRES</v>
      </c>
      <c r="D52" s="63" t="str">
        <f>'P01'!$D46</f>
        <v>C</v>
      </c>
      <c r="E52" s="63" t="str">
        <f>'P02'!$D46</f>
        <v>C</v>
      </c>
      <c r="F52" s="63" t="str">
        <f>'P03'!$D46</f>
        <v>C</v>
      </c>
      <c r="G52" s="63" t="str">
        <f>'P04'!$D46</f>
        <v>C</v>
      </c>
      <c r="H52" s="63" t="str">
        <f>'P05'!$D46</f>
        <v>C</v>
      </c>
      <c r="I52" s="63" t="str">
        <f>'P06'!$D46</f>
        <v>C</v>
      </c>
      <c r="J52" s="63" t="str">
        <f>'P07'!$D46</f>
        <v>C</v>
      </c>
      <c r="K52" s="63" t="str">
        <f>'P08'!$D46</f>
        <v>C</v>
      </c>
      <c r="L52" s="63" t="str">
        <f>'P09'!$D46</f>
        <v>C</v>
      </c>
      <c r="M52" s="63" t="str">
        <f>'P10'!$D46</f>
        <v>C</v>
      </c>
      <c r="N52" s="63" t="str">
        <f>'P11'!$D46</f>
        <v>C</v>
      </c>
      <c r="O52" s="63" t="str">
        <f>'P12'!$D46</f>
        <v>C</v>
      </c>
      <c r="P52" s="58">
        <f t="shared" ref="P52:P61" si="49">COUNTIF(D52:O52,"C")</f>
        <v>12</v>
      </c>
      <c r="Q52" s="58">
        <f t="shared" ref="Q52:Q61" si="50">COUNTIF(D52:O52,"NC")</f>
        <v>0</v>
      </c>
      <c r="R52" s="58">
        <f t="shared" ref="R52:R61" si="51">COUNTIF(D52:O52,"NA")</f>
        <v>0</v>
      </c>
      <c r="S52" s="58">
        <f t="shared" ref="S52:S61" si="52">COUNTIF(D52:O52,"NT")</f>
        <v>0</v>
      </c>
      <c r="T52" s="63" t="str">
        <f t="shared" ref="T52:T61" si="53">IF(Q52&gt;0,"NC",IF(P52&gt;0,"C",IF(S52&gt;0,"NT","NA")))</f>
        <v>C</v>
      </c>
      <c r="V52" s="4">
        <v>8.0</v>
      </c>
      <c r="W52" s="44" t="str">
        <f>'Critères'!$B45</f>
        <v>8.1</v>
      </c>
      <c r="X52" s="44" t="str">
        <f>'Critères'!$A45</f>
        <v>ÉLÉMENTS OBLIGATOIRES</v>
      </c>
      <c r="Y52" s="63" t="str">
        <f>'P01'!$E46</f>
        <v>N</v>
      </c>
      <c r="Z52" s="63" t="str">
        <f>'P02'!$E46</f>
        <v>N</v>
      </c>
      <c r="AA52" s="63" t="str">
        <f>'P03'!$E46</f>
        <v>N</v>
      </c>
      <c r="AB52" s="63" t="str">
        <f>'P04'!$E46</f>
        <v>N</v>
      </c>
      <c r="AC52" s="63" t="str">
        <f>'P05'!$E46</f>
        <v>N</v>
      </c>
      <c r="AD52" s="63" t="str">
        <f>'P06'!$E46</f>
        <v>N</v>
      </c>
      <c r="AE52" s="63" t="str">
        <f>'P07'!$E46</f>
        <v>N</v>
      </c>
      <c r="AF52" s="63" t="str">
        <f>'P08'!$E46</f>
        <v>N</v>
      </c>
      <c r="AG52" s="63" t="str">
        <f>'P09'!$E46</f>
        <v>N</v>
      </c>
      <c r="AH52" s="63" t="str">
        <f>'P10'!$E46</f>
        <v>N</v>
      </c>
      <c r="AI52" s="63" t="str">
        <f>'P11'!$E46</f>
        <v>N</v>
      </c>
      <c r="AJ52" s="63" t="str">
        <f>'P12'!$E46</f>
        <v>N</v>
      </c>
      <c r="AK52" s="58">
        <f t="shared" ref="AK52:AK61" si="54">COUNTIF(Y52:AJ52,"D")</f>
        <v>0</v>
      </c>
    </row>
    <row r="53" ht="15.75" customHeight="1">
      <c r="A53" s="4">
        <v>8.0</v>
      </c>
      <c r="B53" s="44" t="str">
        <f>'Critères'!$B46</f>
        <v>8.2</v>
      </c>
      <c r="C53" s="44" t="str">
        <f>'Critères'!$A45</f>
        <v>ÉLÉMENTS OBLIGATOIRES</v>
      </c>
      <c r="D53" s="63" t="str">
        <f>'P01'!$D47</f>
        <v>C</v>
      </c>
      <c r="E53" s="63" t="str">
        <f>'P02'!$D47</f>
        <v>C</v>
      </c>
      <c r="F53" s="63" t="str">
        <f>'P03'!$D47</f>
        <v>C</v>
      </c>
      <c r="G53" s="63" t="str">
        <f>'P04'!$D47</f>
        <v>C</v>
      </c>
      <c r="H53" s="63" t="str">
        <f>'P05'!$D47</f>
        <v>C</v>
      </c>
      <c r="I53" s="63" t="str">
        <f>'P06'!$D47</f>
        <v>C</v>
      </c>
      <c r="J53" s="63" t="str">
        <f>'P07'!$D47</f>
        <v>C</v>
      </c>
      <c r="K53" s="63" t="str">
        <f>'P08'!$D47</f>
        <v>C</v>
      </c>
      <c r="L53" s="63" t="str">
        <f>'P09'!$D47</f>
        <v>C</v>
      </c>
      <c r="M53" s="63" t="str">
        <f>'P10'!$D47</f>
        <v>C</v>
      </c>
      <c r="N53" s="63" t="str">
        <f>'P11'!$D47</f>
        <v>C</v>
      </c>
      <c r="O53" s="63" t="str">
        <f>'P12'!$D47</f>
        <v>C</v>
      </c>
      <c r="P53" s="58">
        <f t="shared" si="49"/>
        <v>12</v>
      </c>
      <c r="Q53" s="58">
        <f t="shared" si="50"/>
        <v>0</v>
      </c>
      <c r="R53" s="58">
        <f t="shared" si="51"/>
        <v>0</v>
      </c>
      <c r="S53" s="58">
        <f t="shared" si="52"/>
        <v>0</v>
      </c>
      <c r="T53" s="63" t="str">
        <f t="shared" si="53"/>
        <v>C</v>
      </c>
      <c r="V53" s="4">
        <v>8.0</v>
      </c>
      <c r="W53" s="44" t="str">
        <f>'Critères'!$B46</f>
        <v>8.2</v>
      </c>
      <c r="X53" s="44" t="str">
        <f>'Critères'!$A45</f>
        <v>ÉLÉMENTS OBLIGATOIRES</v>
      </c>
      <c r="Y53" s="63" t="str">
        <f>'P01'!$E47</f>
        <v>N</v>
      </c>
      <c r="Z53" s="63" t="str">
        <f>'P02'!$E47</f>
        <v>N</v>
      </c>
      <c r="AA53" s="63" t="str">
        <f>'P03'!$E47</f>
        <v>N</v>
      </c>
      <c r="AB53" s="63" t="str">
        <f>'P04'!$E47</f>
        <v>N</v>
      </c>
      <c r="AC53" s="63" t="str">
        <f>'P05'!$E47</f>
        <v>N</v>
      </c>
      <c r="AD53" s="63" t="str">
        <f>'P06'!$E47</f>
        <v>N</v>
      </c>
      <c r="AE53" s="63" t="str">
        <f>'P07'!$E47</f>
        <v>N</v>
      </c>
      <c r="AF53" s="63" t="str">
        <f>'P08'!$E47</f>
        <v>N</v>
      </c>
      <c r="AG53" s="63" t="str">
        <f>'P09'!$E47</f>
        <v>N</v>
      </c>
      <c r="AH53" s="63" t="str">
        <f>'P10'!$E47</f>
        <v>N</v>
      </c>
      <c r="AI53" s="63" t="str">
        <f>'P11'!$E47</f>
        <v>N</v>
      </c>
      <c r="AJ53" s="63" t="str">
        <f>'P12'!$E47</f>
        <v>N</v>
      </c>
      <c r="AK53" s="58">
        <f t="shared" si="54"/>
        <v>0</v>
      </c>
    </row>
    <row r="54" ht="15.75" customHeight="1">
      <c r="A54" s="4">
        <v>8.0</v>
      </c>
      <c r="B54" s="44" t="str">
        <f>'Critères'!$B47</f>
        <v>8.3</v>
      </c>
      <c r="C54" s="44" t="str">
        <f>'Critères'!$A45</f>
        <v>ÉLÉMENTS OBLIGATOIRES</v>
      </c>
      <c r="D54" s="63" t="str">
        <f>'P01'!$D48</f>
        <v>C</v>
      </c>
      <c r="E54" s="63" t="str">
        <f>'P02'!$D48</f>
        <v>C</v>
      </c>
      <c r="F54" s="63" t="str">
        <f>'P03'!$D48</f>
        <v>C</v>
      </c>
      <c r="G54" s="63" t="str">
        <f>'P04'!$D48</f>
        <v>C</v>
      </c>
      <c r="H54" s="63" t="str">
        <f>'P05'!$D48</f>
        <v>C</v>
      </c>
      <c r="I54" s="63" t="str">
        <f>'P06'!$D48</f>
        <v>C</v>
      </c>
      <c r="J54" s="63" t="str">
        <f>'P07'!$D48</f>
        <v>C</v>
      </c>
      <c r="K54" s="63" t="str">
        <f>'P08'!$D48</f>
        <v>C</v>
      </c>
      <c r="L54" s="63" t="str">
        <f>'P09'!$D48</f>
        <v>C</v>
      </c>
      <c r="M54" s="63" t="str">
        <f>'P10'!$D48</f>
        <v>C</v>
      </c>
      <c r="N54" s="63" t="str">
        <f>'P11'!$D48</f>
        <v>C</v>
      </c>
      <c r="O54" s="63" t="str">
        <f>'P12'!$D48</f>
        <v>C</v>
      </c>
      <c r="P54" s="58">
        <f t="shared" si="49"/>
        <v>12</v>
      </c>
      <c r="Q54" s="58">
        <f t="shared" si="50"/>
        <v>0</v>
      </c>
      <c r="R54" s="58">
        <f t="shared" si="51"/>
        <v>0</v>
      </c>
      <c r="S54" s="58">
        <f t="shared" si="52"/>
        <v>0</v>
      </c>
      <c r="T54" s="63" t="str">
        <f t="shared" si="53"/>
        <v>C</v>
      </c>
      <c r="V54" s="4">
        <v>8.0</v>
      </c>
      <c r="W54" s="44" t="str">
        <f>'Critères'!$B47</f>
        <v>8.3</v>
      </c>
      <c r="X54" s="44" t="str">
        <f>'Critères'!$A45</f>
        <v>ÉLÉMENTS OBLIGATOIRES</v>
      </c>
      <c r="Y54" s="63" t="str">
        <f>'P01'!$E48</f>
        <v>N</v>
      </c>
      <c r="Z54" s="63" t="str">
        <f>'P02'!$E48</f>
        <v>N</v>
      </c>
      <c r="AA54" s="63" t="str">
        <f>'P03'!$E48</f>
        <v>N</v>
      </c>
      <c r="AB54" s="63" t="str">
        <f>'P04'!$E48</f>
        <v>N</v>
      </c>
      <c r="AC54" s="63" t="str">
        <f>'P05'!$E48</f>
        <v>N</v>
      </c>
      <c r="AD54" s="63" t="str">
        <f>'P06'!$E48</f>
        <v>N</v>
      </c>
      <c r="AE54" s="63" t="str">
        <f>'P07'!$E48</f>
        <v>N</v>
      </c>
      <c r="AF54" s="63" t="str">
        <f>'P08'!$E48</f>
        <v>N</v>
      </c>
      <c r="AG54" s="63" t="str">
        <f>'P09'!$E48</f>
        <v>N</v>
      </c>
      <c r="AH54" s="63" t="str">
        <f>'P10'!$E48</f>
        <v>N</v>
      </c>
      <c r="AI54" s="63" t="str">
        <f>'P11'!$E48</f>
        <v>N</v>
      </c>
      <c r="AJ54" s="63" t="str">
        <f>'P12'!$E48</f>
        <v>N</v>
      </c>
      <c r="AK54" s="58">
        <f t="shared" si="54"/>
        <v>0</v>
      </c>
    </row>
    <row r="55" ht="15.75" customHeight="1">
      <c r="A55" s="4">
        <v>8.0</v>
      </c>
      <c r="B55" s="44" t="str">
        <f>'Critères'!$B48</f>
        <v>8.4</v>
      </c>
      <c r="C55" s="44" t="str">
        <f>'Critères'!$A45</f>
        <v>ÉLÉMENTS OBLIGATOIRES</v>
      </c>
      <c r="D55" s="63" t="str">
        <f>'P01'!$D49</f>
        <v>C</v>
      </c>
      <c r="E55" s="63" t="str">
        <f>'P02'!$D49</f>
        <v>C</v>
      </c>
      <c r="F55" s="63" t="str">
        <f>'P03'!$D49</f>
        <v>C</v>
      </c>
      <c r="G55" s="63" t="str">
        <f>'P04'!$D49</f>
        <v>C</v>
      </c>
      <c r="H55" s="63" t="str">
        <f>'P05'!$D49</f>
        <v>C</v>
      </c>
      <c r="I55" s="63" t="str">
        <f>'P06'!$D49</f>
        <v>C</v>
      </c>
      <c r="J55" s="63" t="str">
        <f>'P07'!$D49</f>
        <v>C</v>
      </c>
      <c r="K55" s="63" t="str">
        <f>'P08'!$D49</f>
        <v>C</v>
      </c>
      <c r="L55" s="63" t="str">
        <f>'P09'!$D49</f>
        <v>C</v>
      </c>
      <c r="M55" s="63" t="str">
        <f>'P10'!$D49</f>
        <v>C</v>
      </c>
      <c r="N55" s="63" t="str">
        <f>'P11'!$D49</f>
        <v>C</v>
      </c>
      <c r="O55" s="63" t="str">
        <f>'P12'!$D49</f>
        <v>C</v>
      </c>
      <c r="P55" s="58">
        <f t="shared" si="49"/>
        <v>12</v>
      </c>
      <c r="Q55" s="58">
        <f t="shared" si="50"/>
        <v>0</v>
      </c>
      <c r="R55" s="58">
        <f t="shared" si="51"/>
        <v>0</v>
      </c>
      <c r="S55" s="58">
        <f t="shared" si="52"/>
        <v>0</v>
      </c>
      <c r="T55" s="63" t="str">
        <f t="shared" si="53"/>
        <v>C</v>
      </c>
      <c r="V55" s="4">
        <v>8.0</v>
      </c>
      <c r="W55" s="44" t="str">
        <f>'Critères'!$B48</f>
        <v>8.4</v>
      </c>
      <c r="X55" s="44" t="str">
        <f>'Critères'!$A45</f>
        <v>ÉLÉMENTS OBLIGATOIRES</v>
      </c>
      <c r="Y55" s="63" t="str">
        <f>'P01'!$E49</f>
        <v>N</v>
      </c>
      <c r="Z55" s="63" t="str">
        <f>'P02'!$E49</f>
        <v>N</v>
      </c>
      <c r="AA55" s="63" t="str">
        <f>'P03'!$E49</f>
        <v>N</v>
      </c>
      <c r="AB55" s="63" t="str">
        <f>'P04'!$E49</f>
        <v>N</v>
      </c>
      <c r="AC55" s="63" t="str">
        <f>'P05'!$E49</f>
        <v>N</v>
      </c>
      <c r="AD55" s="63" t="str">
        <f>'P06'!$E49</f>
        <v>N</v>
      </c>
      <c r="AE55" s="63" t="str">
        <f>'P07'!$E49</f>
        <v>N</v>
      </c>
      <c r="AF55" s="63" t="str">
        <f>'P08'!$E49</f>
        <v>N</v>
      </c>
      <c r="AG55" s="63" t="str">
        <f>'P09'!$E49</f>
        <v>N</v>
      </c>
      <c r="AH55" s="63" t="str">
        <f>'P10'!$E49</f>
        <v>N</v>
      </c>
      <c r="AI55" s="63" t="str">
        <f>'P11'!$E49</f>
        <v>N</v>
      </c>
      <c r="AJ55" s="63" t="str">
        <f>'P12'!$E49</f>
        <v>N</v>
      </c>
      <c r="AK55" s="58">
        <f t="shared" si="54"/>
        <v>0</v>
      </c>
    </row>
    <row r="56" ht="15.75" customHeight="1">
      <c r="A56" s="4">
        <v>8.0</v>
      </c>
      <c r="B56" s="44" t="str">
        <f>'Critères'!$B49</f>
        <v>8.5</v>
      </c>
      <c r="C56" s="44" t="str">
        <f>'Critères'!$A45</f>
        <v>ÉLÉMENTS OBLIGATOIRES</v>
      </c>
      <c r="D56" s="63" t="str">
        <f>'P01'!$D50</f>
        <v>C</v>
      </c>
      <c r="E56" s="63" t="str">
        <f>'P02'!$D50</f>
        <v>C</v>
      </c>
      <c r="F56" s="63" t="str">
        <f>'P03'!$D50</f>
        <v>C</v>
      </c>
      <c r="G56" s="63" t="str">
        <f>'P04'!$D50</f>
        <v>C</v>
      </c>
      <c r="H56" s="63" t="str">
        <f>'P05'!$D50</f>
        <v>C</v>
      </c>
      <c r="I56" s="63" t="str">
        <f>'P06'!$D50</f>
        <v>C</v>
      </c>
      <c r="J56" s="63" t="str">
        <f>'P07'!$D50</f>
        <v>C</v>
      </c>
      <c r="K56" s="63" t="str">
        <f>'P08'!$D50</f>
        <v>C</v>
      </c>
      <c r="L56" s="63" t="str">
        <f>'P09'!$D50</f>
        <v>C</v>
      </c>
      <c r="M56" s="63" t="str">
        <f>'P10'!$D50</f>
        <v>C</v>
      </c>
      <c r="N56" s="63" t="str">
        <f>'P11'!$D50</f>
        <v>C</v>
      </c>
      <c r="O56" s="63" t="str">
        <f>'P12'!$D50</f>
        <v>C</v>
      </c>
      <c r="P56" s="58">
        <f t="shared" si="49"/>
        <v>12</v>
      </c>
      <c r="Q56" s="58">
        <f t="shared" si="50"/>
        <v>0</v>
      </c>
      <c r="R56" s="58">
        <f t="shared" si="51"/>
        <v>0</v>
      </c>
      <c r="S56" s="58">
        <f t="shared" si="52"/>
        <v>0</v>
      </c>
      <c r="T56" s="63" t="str">
        <f t="shared" si="53"/>
        <v>C</v>
      </c>
      <c r="V56" s="4">
        <v>8.0</v>
      </c>
      <c r="W56" s="44" t="str">
        <f>'Critères'!$B49</f>
        <v>8.5</v>
      </c>
      <c r="X56" s="44" t="str">
        <f>'Critères'!$A45</f>
        <v>ÉLÉMENTS OBLIGATOIRES</v>
      </c>
      <c r="Y56" s="63" t="str">
        <f>'P01'!$E50</f>
        <v>N</v>
      </c>
      <c r="Z56" s="63" t="str">
        <f>'P02'!$E50</f>
        <v>N</v>
      </c>
      <c r="AA56" s="63" t="str">
        <f>'P03'!$E50</f>
        <v>N</v>
      </c>
      <c r="AB56" s="63" t="str">
        <f>'P04'!$E50</f>
        <v>N</v>
      </c>
      <c r="AC56" s="63" t="str">
        <f>'P05'!$E50</f>
        <v>N</v>
      </c>
      <c r="AD56" s="63" t="str">
        <f>'P06'!$E50</f>
        <v>N</v>
      </c>
      <c r="AE56" s="63" t="str">
        <f>'P07'!$E50</f>
        <v>N</v>
      </c>
      <c r="AF56" s="63" t="str">
        <f>'P08'!$E50</f>
        <v>N</v>
      </c>
      <c r="AG56" s="63" t="str">
        <f>'P09'!$E50</f>
        <v>N</v>
      </c>
      <c r="AH56" s="63" t="str">
        <f>'P10'!$E50</f>
        <v>N</v>
      </c>
      <c r="AI56" s="63" t="str">
        <f>'P11'!$E50</f>
        <v>N</v>
      </c>
      <c r="AJ56" s="63" t="str">
        <f>'P12'!$E50</f>
        <v>N</v>
      </c>
      <c r="AK56" s="58">
        <f t="shared" si="54"/>
        <v>0</v>
      </c>
    </row>
    <row r="57" ht="15.75" customHeight="1">
      <c r="A57" s="4">
        <v>8.0</v>
      </c>
      <c r="B57" s="44" t="str">
        <f>'Critères'!$B50</f>
        <v>8.6</v>
      </c>
      <c r="C57" s="44" t="str">
        <f>'Critères'!$A45</f>
        <v>ÉLÉMENTS OBLIGATOIRES</v>
      </c>
      <c r="D57" s="63" t="str">
        <f>'P01'!$D51</f>
        <v>C</v>
      </c>
      <c r="E57" s="63" t="str">
        <f>'P02'!$D51</f>
        <v>C</v>
      </c>
      <c r="F57" s="63" t="str">
        <f>'P03'!$D51</f>
        <v>C</v>
      </c>
      <c r="G57" s="63" t="str">
        <f>'P04'!$D51</f>
        <v>C</v>
      </c>
      <c r="H57" s="63" t="str">
        <f>'P05'!$D51</f>
        <v>C</v>
      </c>
      <c r="I57" s="63" t="str">
        <f>'P06'!$D51</f>
        <v>C</v>
      </c>
      <c r="J57" s="63" t="str">
        <f>'P07'!$D51</f>
        <v>C</v>
      </c>
      <c r="K57" s="63" t="str">
        <f>'P08'!$D51</f>
        <v>C</v>
      </c>
      <c r="L57" s="63" t="str">
        <f>'P09'!$D51</f>
        <v>C</v>
      </c>
      <c r="M57" s="63" t="str">
        <f>'P10'!$D51</f>
        <v>C</v>
      </c>
      <c r="N57" s="63" t="str">
        <f>'P11'!$D51</f>
        <v>C</v>
      </c>
      <c r="O57" s="63" t="str">
        <f>'P12'!$D51</f>
        <v>C</v>
      </c>
      <c r="P57" s="58">
        <f t="shared" si="49"/>
        <v>12</v>
      </c>
      <c r="Q57" s="58">
        <f t="shared" si="50"/>
        <v>0</v>
      </c>
      <c r="R57" s="58">
        <f t="shared" si="51"/>
        <v>0</v>
      </c>
      <c r="S57" s="58">
        <f t="shared" si="52"/>
        <v>0</v>
      </c>
      <c r="T57" s="63" t="str">
        <f t="shared" si="53"/>
        <v>C</v>
      </c>
      <c r="V57" s="4">
        <v>8.0</v>
      </c>
      <c r="W57" s="44" t="str">
        <f>'Critères'!$B50</f>
        <v>8.6</v>
      </c>
      <c r="X57" s="44" t="str">
        <f>'Critères'!$A45</f>
        <v>ÉLÉMENTS OBLIGATOIRES</v>
      </c>
      <c r="Y57" s="63" t="str">
        <f>'P01'!$E51</f>
        <v>N</v>
      </c>
      <c r="Z57" s="63" t="str">
        <f>'P02'!$E51</f>
        <v>N</v>
      </c>
      <c r="AA57" s="63" t="str">
        <f>'P03'!$E51</f>
        <v>N</v>
      </c>
      <c r="AB57" s="63" t="str">
        <f>'P04'!$E51</f>
        <v>N</v>
      </c>
      <c r="AC57" s="63" t="str">
        <f>'P05'!$E51</f>
        <v>N</v>
      </c>
      <c r="AD57" s="63" t="str">
        <f>'P06'!$E51</f>
        <v>N</v>
      </c>
      <c r="AE57" s="63" t="str">
        <f>'P07'!$E51</f>
        <v>N</v>
      </c>
      <c r="AF57" s="63" t="str">
        <f>'P08'!$E51</f>
        <v>N</v>
      </c>
      <c r="AG57" s="63" t="str">
        <f>'P09'!$E51</f>
        <v>N</v>
      </c>
      <c r="AH57" s="63" t="str">
        <f>'P10'!$E51</f>
        <v>N</v>
      </c>
      <c r="AI57" s="63" t="str">
        <f>'P11'!$E51</f>
        <v>N</v>
      </c>
      <c r="AJ57" s="63" t="str">
        <f>'P12'!$E51</f>
        <v>N</v>
      </c>
      <c r="AK57" s="58">
        <f t="shared" si="54"/>
        <v>0</v>
      </c>
    </row>
    <row r="58" ht="15.75" customHeight="1">
      <c r="A58" s="4">
        <v>8.0</v>
      </c>
      <c r="B58" s="44" t="str">
        <f>'Critères'!$B51</f>
        <v>8.7</v>
      </c>
      <c r="C58" s="44" t="str">
        <f>'Critères'!$A45</f>
        <v>ÉLÉMENTS OBLIGATOIRES</v>
      </c>
      <c r="D58" s="63" t="str">
        <f>'P01'!$D52</f>
        <v>C</v>
      </c>
      <c r="E58" s="63" t="str">
        <f>'P02'!$D52</f>
        <v>C</v>
      </c>
      <c r="F58" s="63" t="str">
        <f>'P03'!$D52</f>
        <v>C</v>
      </c>
      <c r="G58" s="63" t="str">
        <f>'P04'!$D52</f>
        <v>NA</v>
      </c>
      <c r="H58" s="63" t="str">
        <f>'P05'!$D52</f>
        <v>C</v>
      </c>
      <c r="I58" s="63" t="str">
        <f>'P06'!$D52</f>
        <v>C</v>
      </c>
      <c r="J58" s="63" t="str">
        <f>'P07'!$D52</f>
        <v>NA</v>
      </c>
      <c r="K58" s="63" t="str">
        <f>'P08'!$D52</f>
        <v>NA</v>
      </c>
      <c r="L58" s="63" t="str">
        <f>'P09'!$D52</f>
        <v>C</v>
      </c>
      <c r="M58" s="63" t="str">
        <f>'P10'!$D52</f>
        <v>NA</v>
      </c>
      <c r="N58" s="63" t="str">
        <f>'P11'!$D52</f>
        <v>C</v>
      </c>
      <c r="O58" s="63" t="str">
        <f>'P12'!$D52</f>
        <v>NA</v>
      </c>
      <c r="P58" s="58">
        <f t="shared" si="49"/>
        <v>7</v>
      </c>
      <c r="Q58" s="58">
        <f t="shared" si="50"/>
        <v>0</v>
      </c>
      <c r="R58" s="58">
        <f t="shared" si="51"/>
        <v>5</v>
      </c>
      <c r="S58" s="58">
        <f t="shared" si="52"/>
        <v>0</v>
      </c>
      <c r="T58" s="63" t="str">
        <f t="shared" si="53"/>
        <v>C</v>
      </c>
      <c r="V58" s="4">
        <v>8.0</v>
      </c>
      <c r="W58" s="44" t="str">
        <f>'Critères'!$B51</f>
        <v>8.7</v>
      </c>
      <c r="X58" s="44" t="str">
        <f>'Critères'!$A45</f>
        <v>ÉLÉMENTS OBLIGATOIRES</v>
      </c>
      <c r="Y58" s="63" t="str">
        <f>'P01'!$E52</f>
        <v>N</v>
      </c>
      <c r="Z58" s="63" t="str">
        <f>'P02'!$E52</f>
        <v>N</v>
      </c>
      <c r="AA58" s="63" t="str">
        <f>'P03'!$E52</f>
        <v>N</v>
      </c>
      <c r="AB58" s="63" t="str">
        <f>'P04'!$E52</f>
        <v>N</v>
      </c>
      <c r="AC58" s="63" t="str">
        <f>'P05'!$E52</f>
        <v>N</v>
      </c>
      <c r="AD58" s="63" t="str">
        <f>'P06'!$E52</f>
        <v>N</v>
      </c>
      <c r="AE58" s="63" t="str">
        <f>'P07'!$E52</f>
        <v>N</v>
      </c>
      <c r="AF58" s="63" t="str">
        <f>'P08'!$E52</f>
        <v>N</v>
      </c>
      <c r="AG58" s="63" t="str">
        <f>'P09'!$E52</f>
        <v>N</v>
      </c>
      <c r="AH58" s="63" t="str">
        <f>'P10'!$E52</f>
        <v>N</v>
      </c>
      <c r="AI58" s="63" t="str">
        <f>'P11'!$E52</f>
        <v>N</v>
      </c>
      <c r="AJ58" s="63" t="str">
        <f>'P12'!$E52</f>
        <v>N</v>
      </c>
      <c r="AK58" s="58">
        <f t="shared" si="54"/>
        <v>0</v>
      </c>
    </row>
    <row r="59" ht="15.75" customHeight="1">
      <c r="A59" s="4">
        <v>8.0</v>
      </c>
      <c r="B59" s="44" t="str">
        <f>'Critères'!$B52</f>
        <v>8.8</v>
      </c>
      <c r="C59" s="44" t="str">
        <f>'Critères'!$A45</f>
        <v>ÉLÉMENTS OBLIGATOIRES</v>
      </c>
      <c r="D59" s="63" t="str">
        <f>'P01'!$D53</f>
        <v>NA</v>
      </c>
      <c r="E59" s="63" t="str">
        <f>'P02'!$D53</f>
        <v>NA</v>
      </c>
      <c r="F59" s="63" t="str">
        <f>'P03'!$D53</f>
        <v>NA</v>
      </c>
      <c r="G59" s="63" t="str">
        <f>'P04'!$D53</f>
        <v>NA</v>
      </c>
      <c r="H59" s="63" t="str">
        <f>'P05'!$D53</f>
        <v>NA</v>
      </c>
      <c r="I59" s="63" t="str">
        <f>'P06'!$D53</f>
        <v>NA</v>
      </c>
      <c r="J59" s="63" t="str">
        <f>'P07'!$D53</f>
        <v>NA</v>
      </c>
      <c r="K59" s="63" t="str">
        <f>'P08'!$D53</f>
        <v>NA</v>
      </c>
      <c r="L59" s="63" t="str">
        <f>'P09'!$D53</f>
        <v>NA</v>
      </c>
      <c r="M59" s="63" t="str">
        <f>'P10'!$D53</f>
        <v>NA</v>
      </c>
      <c r="N59" s="63" t="str">
        <f>'P11'!$D53</f>
        <v>NA</v>
      </c>
      <c r="O59" s="63" t="str">
        <f>'P12'!$D53</f>
        <v>NA</v>
      </c>
      <c r="P59" s="58">
        <f t="shared" si="49"/>
        <v>0</v>
      </c>
      <c r="Q59" s="58">
        <f t="shared" si="50"/>
        <v>0</v>
      </c>
      <c r="R59" s="58">
        <f t="shared" si="51"/>
        <v>12</v>
      </c>
      <c r="S59" s="58">
        <f t="shared" si="52"/>
        <v>0</v>
      </c>
      <c r="T59" s="63" t="str">
        <f t="shared" si="53"/>
        <v>NA</v>
      </c>
      <c r="V59" s="4">
        <v>8.0</v>
      </c>
      <c r="W59" s="44" t="str">
        <f>'Critères'!$B52</f>
        <v>8.8</v>
      </c>
      <c r="X59" s="44" t="str">
        <f>'Critères'!$A45</f>
        <v>ÉLÉMENTS OBLIGATOIRES</v>
      </c>
      <c r="Y59" s="63" t="str">
        <f>'P01'!$E53</f>
        <v>N</v>
      </c>
      <c r="Z59" s="63" t="str">
        <f>'P02'!$E53</f>
        <v>N</v>
      </c>
      <c r="AA59" s="63" t="str">
        <f>'P03'!$E53</f>
        <v>N</v>
      </c>
      <c r="AB59" s="63" t="str">
        <f>'P04'!$E53</f>
        <v>N</v>
      </c>
      <c r="AC59" s="63" t="str">
        <f>'P05'!$E53</f>
        <v>N</v>
      </c>
      <c r="AD59" s="63" t="str">
        <f>'P06'!$E53</f>
        <v>N</v>
      </c>
      <c r="AE59" s="63" t="str">
        <f>'P07'!$E53</f>
        <v>N</v>
      </c>
      <c r="AF59" s="63" t="str">
        <f>'P08'!$E53</f>
        <v>N</v>
      </c>
      <c r="AG59" s="63" t="str">
        <f>'P09'!$E53</f>
        <v>N</v>
      </c>
      <c r="AH59" s="63" t="str">
        <f>'P10'!$E53</f>
        <v>N</v>
      </c>
      <c r="AI59" s="63" t="str">
        <f>'P11'!$E53</f>
        <v>N</v>
      </c>
      <c r="AJ59" s="63" t="str">
        <f>'P12'!$E53</f>
        <v>N</v>
      </c>
      <c r="AK59" s="58">
        <f t="shared" si="54"/>
        <v>0</v>
      </c>
    </row>
    <row r="60" ht="15.75" customHeight="1">
      <c r="A60" s="4">
        <v>8.0</v>
      </c>
      <c r="B60" s="44" t="str">
        <f>'Critères'!$B53</f>
        <v>8.9</v>
      </c>
      <c r="C60" s="44" t="str">
        <f>'Critères'!$A45</f>
        <v>ÉLÉMENTS OBLIGATOIRES</v>
      </c>
      <c r="D60" s="63" t="str">
        <f>'P01'!$D54</f>
        <v>C</v>
      </c>
      <c r="E60" s="63" t="str">
        <f>'P02'!$D54</f>
        <v>C</v>
      </c>
      <c r="F60" s="63" t="str">
        <f>'P03'!$D54</f>
        <v>C</v>
      </c>
      <c r="G60" s="63" t="str">
        <f>'P04'!$D54</f>
        <v>C</v>
      </c>
      <c r="H60" s="63" t="str">
        <f>'P05'!$D54</f>
        <v>C</v>
      </c>
      <c r="I60" s="63" t="str">
        <f>'P06'!$D54</f>
        <v>C</v>
      </c>
      <c r="J60" s="63" t="str">
        <f>'P07'!$D54</f>
        <v>C</v>
      </c>
      <c r="K60" s="63" t="str">
        <f>'P08'!$D54</f>
        <v>C</v>
      </c>
      <c r="L60" s="63" t="str">
        <f>'P09'!$D54</f>
        <v>C</v>
      </c>
      <c r="M60" s="63" t="str">
        <f>'P10'!$D54</f>
        <v>C</v>
      </c>
      <c r="N60" s="63" t="str">
        <f>'P11'!$D54</f>
        <v>C</v>
      </c>
      <c r="O60" s="63" t="str">
        <f>'P12'!$D54</f>
        <v>C</v>
      </c>
      <c r="P60" s="58">
        <f t="shared" si="49"/>
        <v>12</v>
      </c>
      <c r="Q60" s="58">
        <f t="shared" si="50"/>
        <v>0</v>
      </c>
      <c r="R60" s="58">
        <f t="shared" si="51"/>
        <v>0</v>
      </c>
      <c r="S60" s="58">
        <f t="shared" si="52"/>
        <v>0</v>
      </c>
      <c r="T60" s="63" t="str">
        <f t="shared" si="53"/>
        <v>C</v>
      </c>
      <c r="V60" s="4">
        <v>8.0</v>
      </c>
      <c r="W60" s="44" t="str">
        <f>'Critères'!$B53</f>
        <v>8.9</v>
      </c>
      <c r="X60" s="44" t="str">
        <f>'Critères'!$A45</f>
        <v>ÉLÉMENTS OBLIGATOIRES</v>
      </c>
      <c r="Y60" s="63" t="str">
        <f>'P01'!$E54</f>
        <v>N</v>
      </c>
      <c r="Z60" s="63" t="str">
        <f>'P02'!$E54</f>
        <v>N</v>
      </c>
      <c r="AA60" s="63" t="str">
        <f>'P03'!$E54</f>
        <v>N</v>
      </c>
      <c r="AB60" s="63" t="str">
        <f>'P04'!$E54</f>
        <v>N</v>
      </c>
      <c r="AC60" s="63" t="str">
        <f>'P05'!$E54</f>
        <v>N</v>
      </c>
      <c r="AD60" s="63" t="str">
        <f>'P06'!$E54</f>
        <v>N</v>
      </c>
      <c r="AE60" s="63" t="str">
        <f>'P07'!$E54</f>
        <v>N</v>
      </c>
      <c r="AF60" s="63" t="str">
        <f>'P08'!$E54</f>
        <v>N</v>
      </c>
      <c r="AG60" s="63" t="str">
        <f>'P09'!$E54</f>
        <v>N</v>
      </c>
      <c r="AH60" s="63" t="str">
        <f>'P10'!$E54</f>
        <v>N</v>
      </c>
      <c r="AI60" s="63" t="str">
        <f>'P11'!$E54</f>
        <v>N</v>
      </c>
      <c r="AJ60" s="63" t="str">
        <f>'P12'!$E54</f>
        <v>N</v>
      </c>
      <c r="AK60" s="58">
        <f t="shared" si="54"/>
        <v>0</v>
      </c>
    </row>
    <row r="61" ht="15.75" customHeight="1">
      <c r="A61" s="4">
        <v>8.0</v>
      </c>
      <c r="B61" s="44" t="str">
        <f>'Critères'!$B54</f>
        <v>8.10</v>
      </c>
      <c r="C61" s="44" t="str">
        <f>'Critères'!$A45</f>
        <v>ÉLÉMENTS OBLIGATOIRES</v>
      </c>
      <c r="D61" s="63" t="str">
        <f>'P01'!$D55</f>
        <v>NA</v>
      </c>
      <c r="E61" s="63" t="str">
        <f>'P02'!$D55</f>
        <v>NA</v>
      </c>
      <c r="F61" s="63" t="str">
        <f>'P03'!$D55</f>
        <v>NA</v>
      </c>
      <c r="G61" s="63" t="str">
        <f>'P04'!$D55</f>
        <v>NA</v>
      </c>
      <c r="H61" s="63" t="str">
        <f>'P05'!$D55</f>
        <v>NA</v>
      </c>
      <c r="I61" s="63" t="str">
        <f>'P06'!$D55</f>
        <v>NA</v>
      </c>
      <c r="J61" s="63" t="str">
        <f>'P07'!$D55</f>
        <v>NA</v>
      </c>
      <c r="K61" s="63" t="str">
        <f>'P08'!$D55</f>
        <v>NA</v>
      </c>
      <c r="L61" s="63" t="str">
        <f>'P09'!$D55</f>
        <v>NA</v>
      </c>
      <c r="M61" s="63" t="str">
        <f>'P10'!$D55</f>
        <v>NA</v>
      </c>
      <c r="N61" s="63" t="str">
        <f>'P11'!$D55</f>
        <v>NA</v>
      </c>
      <c r="O61" s="63" t="str">
        <f>'P12'!$D55</f>
        <v>NA</v>
      </c>
      <c r="P61" s="58">
        <f t="shared" si="49"/>
        <v>0</v>
      </c>
      <c r="Q61" s="58">
        <f t="shared" si="50"/>
        <v>0</v>
      </c>
      <c r="R61" s="58">
        <f t="shared" si="51"/>
        <v>12</v>
      </c>
      <c r="S61" s="58">
        <f t="shared" si="52"/>
        <v>0</v>
      </c>
      <c r="T61" s="63" t="str">
        <f t="shared" si="53"/>
        <v>NA</v>
      </c>
      <c r="V61" s="4">
        <v>8.0</v>
      </c>
      <c r="W61" s="44" t="str">
        <f>'Critères'!$B54</f>
        <v>8.10</v>
      </c>
      <c r="X61" s="44" t="str">
        <f>'Critères'!$A45</f>
        <v>ÉLÉMENTS OBLIGATOIRES</v>
      </c>
      <c r="Y61" s="63" t="str">
        <f>'P01'!$E55</f>
        <v>N</v>
      </c>
      <c r="Z61" s="63" t="str">
        <f>'P02'!$E55</f>
        <v>N</v>
      </c>
      <c r="AA61" s="63" t="str">
        <f>'P03'!$E55</f>
        <v>N</v>
      </c>
      <c r="AB61" s="63" t="str">
        <f>'P04'!$E55</f>
        <v>N</v>
      </c>
      <c r="AC61" s="63" t="str">
        <f>'P05'!$E55</f>
        <v>N</v>
      </c>
      <c r="AD61" s="63" t="str">
        <f>'P06'!$E55</f>
        <v>N</v>
      </c>
      <c r="AE61" s="63" t="str">
        <f>'P07'!$E55</f>
        <v>N</v>
      </c>
      <c r="AF61" s="63" t="str">
        <f>'P08'!$E55</f>
        <v>N</v>
      </c>
      <c r="AG61" s="63" t="str">
        <f>'P09'!$E55</f>
        <v>N</v>
      </c>
      <c r="AH61" s="63" t="str">
        <f>'P10'!$E55</f>
        <v>N</v>
      </c>
      <c r="AI61" s="63" t="str">
        <f>'P11'!$E55</f>
        <v>N</v>
      </c>
      <c r="AJ61" s="63" t="str">
        <f>'P12'!$E55</f>
        <v>N</v>
      </c>
      <c r="AK61" s="58">
        <f t="shared" si="54"/>
        <v>0</v>
      </c>
    </row>
    <row r="62" ht="15.75" customHeight="1">
      <c r="A62" s="64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6">
        <f t="shared" ref="P62:S62" si="55">SUM(P52:P61)</f>
        <v>91</v>
      </c>
      <c r="Q62" s="66">
        <f t="shared" si="55"/>
        <v>0</v>
      </c>
      <c r="R62" s="66">
        <f t="shared" si="55"/>
        <v>29</v>
      </c>
      <c r="S62" s="66">
        <f t="shared" si="55"/>
        <v>0</v>
      </c>
      <c r="T62" s="44"/>
      <c r="V62" s="64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6">
        <f>SUM(AK52:AK61)</f>
        <v>0</v>
      </c>
    </row>
    <row r="63" ht="15.75" customHeight="1">
      <c r="A63" s="4">
        <v>9.0</v>
      </c>
      <c r="B63" s="44" t="str">
        <f>'Critères'!$B55</f>
        <v>9.1</v>
      </c>
      <c r="C63" s="44" t="str">
        <f>'Critères'!$A55</f>
        <v>STRUCTURATION</v>
      </c>
      <c r="D63" s="63" t="str">
        <f>'P01'!$D56</f>
        <v>C</v>
      </c>
      <c r="E63" s="63" t="str">
        <f>'P02'!$D56</f>
        <v>C</v>
      </c>
      <c r="F63" s="63" t="str">
        <f>'P03'!$D56</f>
        <v>C</v>
      </c>
      <c r="G63" s="63" t="str">
        <f>'P04'!$D56</f>
        <v>C</v>
      </c>
      <c r="H63" s="63" t="str">
        <f>'P05'!$D56</f>
        <v>C</v>
      </c>
      <c r="I63" s="63" t="str">
        <f>'P06'!$D56</f>
        <v>C</v>
      </c>
      <c r="J63" s="63" t="str">
        <f>'P07'!$D56</f>
        <v>C</v>
      </c>
      <c r="K63" s="63" t="str">
        <f>'P08'!$D56</f>
        <v>C</v>
      </c>
      <c r="L63" s="63" t="str">
        <f>'P09'!$D56</f>
        <v>C</v>
      </c>
      <c r="M63" s="63" t="str">
        <f>'P10'!$D56</f>
        <v>C</v>
      </c>
      <c r="N63" s="63" t="str">
        <f>'P11'!$D56</f>
        <v>C</v>
      </c>
      <c r="O63" s="63" t="str">
        <f>'P12'!$D56</f>
        <v>C</v>
      </c>
      <c r="P63" s="58">
        <f t="shared" ref="P63:P66" si="56">COUNTIF(D63:O63,"C")</f>
        <v>12</v>
      </c>
      <c r="Q63" s="58">
        <f t="shared" ref="Q63:Q66" si="57">COUNTIF(D63:O63,"NC")</f>
        <v>0</v>
      </c>
      <c r="R63" s="58">
        <f t="shared" ref="R63:R66" si="58">COUNTIF(D63:O63,"NA")</f>
        <v>0</v>
      </c>
      <c r="S63" s="58">
        <f t="shared" ref="S63:S66" si="59">COUNTIF(D63:O63,"NT")</f>
        <v>0</v>
      </c>
      <c r="T63" s="63" t="str">
        <f t="shared" ref="T63:T66" si="60">IF(Q63&gt;0,"NC",IF(P63&gt;0,"C",IF(S63&gt;0,"NT","NA")))</f>
        <v>C</v>
      </c>
      <c r="V63" s="4">
        <v>9.0</v>
      </c>
      <c r="W63" s="44" t="str">
        <f>'Critères'!$B55</f>
        <v>9.1</v>
      </c>
      <c r="X63" s="44" t="str">
        <f>'Critères'!$A55</f>
        <v>STRUCTURATION</v>
      </c>
      <c r="Y63" s="63" t="str">
        <f>'P01'!$E56</f>
        <v>N</v>
      </c>
      <c r="Z63" s="63" t="str">
        <f>'P02'!$E56</f>
        <v>N</v>
      </c>
      <c r="AA63" s="63" t="str">
        <f>'P03'!$E56</f>
        <v>N</v>
      </c>
      <c r="AB63" s="63" t="str">
        <f>'P04'!$E56</f>
        <v>N</v>
      </c>
      <c r="AC63" s="63" t="str">
        <f>'P05'!$E56</f>
        <v>N</v>
      </c>
      <c r="AD63" s="63" t="str">
        <f>'P06'!$E56</f>
        <v>N</v>
      </c>
      <c r="AE63" s="63" t="str">
        <f>'P07'!$E56</f>
        <v>N</v>
      </c>
      <c r="AF63" s="63" t="str">
        <f>'P08'!$E56</f>
        <v>N</v>
      </c>
      <c r="AG63" s="63" t="str">
        <f>'P09'!$E56</f>
        <v>N</v>
      </c>
      <c r="AH63" s="63" t="str">
        <f>'P10'!$E56</f>
        <v>N</v>
      </c>
      <c r="AI63" s="63" t="str">
        <f>'P11'!$E56</f>
        <v>N</v>
      </c>
      <c r="AJ63" s="63" t="str">
        <f>'P12'!$E56</f>
        <v>N</v>
      </c>
      <c r="AK63" s="58">
        <f t="shared" ref="AK63:AK66" si="61">COUNTIF(Y63:AJ63,"D")</f>
        <v>0</v>
      </c>
    </row>
    <row r="64" ht="15.75" customHeight="1">
      <c r="A64" s="4">
        <v>9.0</v>
      </c>
      <c r="B64" s="44" t="str">
        <f>'Critères'!$B56</f>
        <v>9.2</v>
      </c>
      <c r="C64" s="44" t="str">
        <f>'Critères'!$A55</f>
        <v>STRUCTURATION</v>
      </c>
      <c r="D64" s="63" t="str">
        <f>'P01'!$D57</f>
        <v>C</v>
      </c>
      <c r="E64" s="63" t="str">
        <f>'P02'!$D57</f>
        <v>C</v>
      </c>
      <c r="F64" s="63" t="str">
        <f>'P03'!$D57</f>
        <v>C</v>
      </c>
      <c r="G64" s="63" t="str">
        <f>'P04'!$D57</f>
        <v>C</v>
      </c>
      <c r="H64" s="63" t="str">
        <f>'P05'!$D57</f>
        <v>C</v>
      </c>
      <c r="I64" s="63" t="str">
        <f>'P06'!$D57</f>
        <v>C</v>
      </c>
      <c r="J64" s="63" t="str">
        <f>'P07'!$D57</f>
        <v>C</v>
      </c>
      <c r="K64" s="63" t="str">
        <f>'P08'!$D57</f>
        <v>C</v>
      </c>
      <c r="L64" s="63" t="str">
        <f>'P09'!$D57</f>
        <v>C</v>
      </c>
      <c r="M64" s="63" t="str">
        <f>'P10'!$D57</f>
        <v>C</v>
      </c>
      <c r="N64" s="63" t="str">
        <f>'P11'!$D57</f>
        <v>C</v>
      </c>
      <c r="O64" s="63" t="str">
        <f>'P12'!$D57</f>
        <v>C</v>
      </c>
      <c r="P64" s="58">
        <f t="shared" si="56"/>
        <v>12</v>
      </c>
      <c r="Q64" s="58">
        <f t="shared" si="57"/>
        <v>0</v>
      </c>
      <c r="R64" s="58">
        <f t="shared" si="58"/>
        <v>0</v>
      </c>
      <c r="S64" s="58">
        <f t="shared" si="59"/>
        <v>0</v>
      </c>
      <c r="T64" s="63" t="str">
        <f t="shared" si="60"/>
        <v>C</v>
      </c>
      <c r="V64" s="4">
        <v>9.0</v>
      </c>
      <c r="W64" s="44" t="str">
        <f>'Critères'!$B56</f>
        <v>9.2</v>
      </c>
      <c r="X64" s="44" t="str">
        <f>'Critères'!$A55</f>
        <v>STRUCTURATION</v>
      </c>
      <c r="Y64" s="63" t="str">
        <f>'P01'!$E57</f>
        <v>N</v>
      </c>
      <c r="Z64" s="63" t="str">
        <f>'P02'!$E57</f>
        <v>N</v>
      </c>
      <c r="AA64" s="63" t="str">
        <f>'P03'!$E57</f>
        <v>N</v>
      </c>
      <c r="AB64" s="63" t="str">
        <f>'P04'!$E57</f>
        <v>N</v>
      </c>
      <c r="AC64" s="63" t="str">
        <f>'P05'!$E57</f>
        <v>N</v>
      </c>
      <c r="AD64" s="63" t="str">
        <f>'P06'!$E57</f>
        <v>N</v>
      </c>
      <c r="AE64" s="63" t="str">
        <f>'P07'!$E57</f>
        <v>N</v>
      </c>
      <c r="AF64" s="63" t="str">
        <f>'P08'!$E57</f>
        <v>N</v>
      </c>
      <c r="AG64" s="63" t="str">
        <f>'P09'!$E57</f>
        <v>N</v>
      </c>
      <c r="AH64" s="63" t="str">
        <f>'P10'!$E57</f>
        <v>N</v>
      </c>
      <c r="AI64" s="63" t="str">
        <f>'P11'!$E57</f>
        <v>N</v>
      </c>
      <c r="AJ64" s="63" t="str">
        <f>'P12'!$E57</f>
        <v>N</v>
      </c>
      <c r="AK64" s="58">
        <f t="shared" si="61"/>
        <v>0</v>
      </c>
    </row>
    <row r="65" ht="15.75" customHeight="1">
      <c r="A65" s="4">
        <v>9.0</v>
      </c>
      <c r="B65" s="44" t="str">
        <f>'Critères'!$B57</f>
        <v>9.3</v>
      </c>
      <c r="C65" s="44" t="str">
        <f>'Critères'!$A55</f>
        <v>STRUCTURATION</v>
      </c>
      <c r="D65" s="63" t="str">
        <f>'P01'!$D58</f>
        <v>C</v>
      </c>
      <c r="E65" s="63" t="str">
        <f>'P02'!$D58</f>
        <v>NA</v>
      </c>
      <c r="F65" s="63" t="str">
        <f>'P03'!$D58</f>
        <v>NA</v>
      </c>
      <c r="G65" s="63" t="str">
        <f>'P04'!$D58</f>
        <v>C</v>
      </c>
      <c r="H65" s="63" t="str">
        <f>'P05'!$D58</f>
        <v>NA</v>
      </c>
      <c r="I65" s="63" t="str">
        <f>'P06'!$D58</f>
        <v>C</v>
      </c>
      <c r="J65" s="63" t="str">
        <f>'P07'!$D58</f>
        <v>C</v>
      </c>
      <c r="K65" s="63" t="str">
        <f>'P08'!$D58</f>
        <v>C</v>
      </c>
      <c r="L65" s="63" t="str">
        <f>'P09'!$D58</f>
        <v>C</v>
      </c>
      <c r="M65" s="63" t="str">
        <f>'P10'!$D58</f>
        <v>C</v>
      </c>
      <c r="N65" s="63" t="str">
        <f>'P11'!$D58</f>
        <v>NA</v>
      </c>
      <c r="O65" s="63" t="str">
        <f>'P12'!$D58</f>
        <v>C</v>
      </c>
      <c r="P65" s="58">
        <f t="shared" si="56"/>
        <v>8</v>
      </c>
      <c r="Q65" s="58">
        <f t="shared" si="57"/>
        <v>0</v>
      </c>
      <c r="R65" s="58">
        <f t="shared" si="58"/>
        <v>4</v>
      </c>
      <c r="S65" s="58">
        <f t="shared" si="59"/>
        <v>0</v>
      </c>
      <c r="T65" s="63" t="str">
        <f t="shared" si="60"/>
        <v>C</v>
      </c>
      <c r="V65" s="4">
        <v>9.0</v>
      </c>
      <c r="W65" s="44" t="str">
        <f>'Critères'!$B57</f>
        <v>9.3</v>
      </c>
      <c r="X65" s="44" t="str">
        <f>'Critères'!$A55</f>
        <v>STRUCTURATION</v>
      </c>
      <c r="Y65" s="63" t="str">
        <f>'P01'!$E58</f>
        <v>N</v>
      </c>
      <c r="Z65" s="63" t="str">
        <f>'P02'!$E58</f>
        <v>N</v>
      </c>
      <c r="AA65" s="63" t="str">
        <f>'P03'!$E58</f>
        <v>N</v>
      </c>
      <c r="AB65" s="63" t="str">
        <f>'P04'!$E58</f>
        <v>N</v>
      </c>
      <c r="AC65" s="63" t="str">
        <f>'P05'!$E58</f>
        <v>N</v>
      </c>
      <c r="AD65" s="63" t="str">
        <f>'P06'!$E58</f>
        <v>N</v>
      </c>
      <c r="AE65" s="63" t="str">
        <f>'P07'!$E58</f>
        <v>N</v>
      </c>
      <c r="AF65" s="63" t="str">
        <f>'P08'!$E58</f>
        <v>N</v>
      </c>
      <c r="AG65" s="63" t="str">
        <f>'P09'!$E58</f>
        <v>N</v>
      </c>
      <c r="AH65" s="63" t="str">
        <f>'P10'!$E58</f>
        <v>N</v>
      </c>
      <c r="AI65" s="63" t="str">
        <f>'P11'!$E58</f>
        <v>N</v>
      </c>
      <c r="AJ65" s="63" t="str">
        <f>'P12'!$E58</f>
        <v>N</v>
      </c>
      <c r="AK65" s="58">
        <f t="shared" si="61"/>
        <v>0</v>
      </c>
    </row>
    <row r="66" ht="15.75" customHeight="1">
      <c r="A66" s="4">
        <v>9.0</v>
      </c>
      <c r="B66" s="44" t="str">
        <f>'Critères'!$B58</f>
        <v>9.4</v>
      </c>
      <c r="C66" s="44" t="str">
        <f>'Critères'!$A55</f>
        <v>STRUCTURATION</v>
      </c>
      <c r="D66" s="63" t="str">
        <f>'P01'!$D59</f>
        <v>NA</v>
      </c>
      <c r="E66" s="63" t="str">
        <f>'P02'!$D59</f>
        <v>NA</v>
      </c>
      <c r="F66" s="63" t="str">
        <f>'P03'!$D59</f>
        <v>NA</v>
      </c>
      <c r="G66" s="63" t="str">
        <f>'P04'!$D59</f>
        <v>NA</v>
      </c>
      <c r="H66" s="63" t="str">
        <f>'P05'!$D59</f>
        <v>NA</v>
      </c>
      <c r="I66" s="63" t="str">
        <f>'P06'!$D59</f>
        <v>NA</v>
      </c>
      <c r="J66" s="63" t="str">
        <f>'P07'!$D59</f>
        <v>C</v>
      </c>
      <c r="K66" s="63" t="str">
        <f>'P08'!$D59</f>
        <v>NA</v>
      </c>
      <c r="L66" s="63" t="str">
        <f>'P09'!$D59</f>
        <v>NA</v>
      </c>
      <c r="M66" s="63" t="str">
        <f>'P10'!$D59</f>
        <v>NA</v>
      </c>
      <c r="N66" s="63" t="str">
        <f>'P11'!$D59</f>
        <v>NA</v>
      </c>
      <c r="O66" s="63" t="str">
        <f>'P12'!$D59</f>
        <v>NA</v>
      </c>
      <c r="P66" s="58">
        <f t="shared" si="56"/>
        <v>1</v>
      </c>
      <c r="Q66" s="58">
        <f t="shared" si="57"/>
        <v>0</v>
      </c>
      <c r="R66" s="58">
        <f t="shared" si="58"/>
        <v>11</v>
      </c>
      <c r="S66" s="58">
        <f t="shared" si="59"/>
        <v>0</v>
      </c>
      <c r="T66" s="63" t="str">
        <f t="shared" si="60"/>
        <v>C</v>
      </c>
      <c r="V66" s="4">
        <v>9.0</v>
      </c>
      <c r="W66" s="44" t="str">
        <f>'Critères'!$B58</f>
        <v>9.4</v>
      </c>
      <c r="X66" s="44" t="str">
        <f>'Critères'!$A55</f>
        <v>STRUCTURATION</v>
      </c>
      <c r="Y66" s="63" t="str">
        <f>'P01'!$E59</f>
        <v>N</v>
      </c>
      <c r="Z66" s="63" t="str">
        <f>'P02'!$E59</f>
        <v>N</v>
      </c>
      <c r="AA66" s="63" t="str">
        <f>'P03'!$E59</f>
        <v>N</v>
      </c>
      <c r="AB66" s="63" t="str">
        <f>'P04'!$E59</f>
        <v>N</v>
      </c>
      <c r="AC66" s="63" t="str">
        <f>'P05'!$E59</f>
        <v>N</v>
      </c>
      <c r="AD66" s="63" t="str">
        <f>'P06'!$E59</f>
        <v>N</v>
      </c>
      <c r="AE66" s="63" t="str">
        <f>'P07'!$E59</f>
        <v>N</v>
      </c>
      <c r="AF66" s="63" t="str">
        <f>'P08'!$E59</f>
        <v>N</v>
      </c>
      <c r="AG66" s="63" t="str">
        <f>'P09'!$E59</f>
        <v>N</v>
      </c>
      <c r="AH66" s="63" t="str">
        <f>'P10'!$E59</f>
        <v>N</v>
      </c>
      <c r="AI66" s="63" t="str">
        <f>'P11'!$E59</f>
        <v>N</v>
      </c>
      <c r="AJ66" s="63" t="str">
        <f>'P12'!$E59</f>
        <v>N</v>
      </c>
      <c r="AK66" s="58">
        <f t="shared" si="61"/>
        <v>0</v>
      </c>
    </row>
    <row r="67" ht="15.75" customHeight="1">
      <c r="A67" s="64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6">
        <f t="shared" ref="P67:S67" si="62">SUM(P63:P66)</f>
        <v>33</v>
      </c>
      <c r="Q67" s="66">
        <f t="shared" si="62"/>
        <v>0</v>
      </c>
      <c r="R67" s="66">
        <f t="shared" si="62"/>
        <v>15</v>
      </c>
      <c r="S67" s="66">
        <f t="shared" si="62"/>
        <v>0</v>
      </c>
      <c r="T67" s="44"/>
      <c r="V67" s="64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6">
        <f>SUM(AK63:AK66)</f>
        <v>0</v>
      </c>
    </row>
    <row r="68" ht="15.75" customHeight="1">
      <c r="A68" s="4">
        <v>10.0</v>
      </c>
      <c r="B68" s="44" t="str">
        <f>'Critères'!$B59</f>
        <v>10.1</v>
      </c>
      <c r="C68" s="44" t="str">
        <f>'Critères'!$A59</f>
        <v>PRÉSENTATION</v>
      </c>
      <c r="D68" s="63" t="str">
        <f>'P01'!$D60</f>
        <v>C</v>
      </c>
      <c r="E68" s="63" t="str">
        <f>'P02'!$D60</f>
        <v>C</v>
      </c>
      <c r="F68" s="63" t="str">
        <f>'P03'!$D60</f>
        <v>C</v>
      </c>
      <c r="G68" s="63" t="str">
        <f>'P04'!$D60</f>
        <v>C</v>
      </c>
      <c r="H68" s="63" t="str">
        <f>'P05'!$D60</f>
        <v>C</v>
      </c>
      <c r="I68" s="63" t="str">
        <f>'P06'!$D60</f>
        <v>C</v>
      </c>
      <c r="J68" s="63" t="str">
        <f>'P07'!$D60</f>
        <v>C</v>
      </c>
      <c r="K68" s="63" t="str">
        <f>'P08'!$D60</f>
        <v>C</v>
      </c>
      <c r="L68" s="63" t="str">
        <f>'P09'!$D60</f>
        <v>C</v>
      </c>
      <c r="M68" s="63" t="str">
        <f>'P10'!$D60</f>
        <v>C</v>
      </c>
      <c r="N68" s="63" t="str">
        <f>'P11'!$D60</f>
        <v>C</v>
      </c>
      <c r="O68" s="63" t="str">
        <f>'P12'!$D60</f>
        <v>C</v>
      </c>
      <c r="P68" s="58">
        <f t="shared" ref="P68:P81" si="63">COUNTIF(D68:O68,"C")</f>
        <v>12</v>
      </c>
      <c r="Q68" s="58">
        <f t="shared" ref="Q68:Q81" si="64">COUNTIF(D68:O68,"NC")</f>
        <v>0</v>
      </c>
      <c r="R68" s="58">
        <f t="shared" ref="R68:R81" si="65">COUNTIF(D68:O68,"NA")</f>
        <v>0</v>
      </c>
      <c r="S68" s="58">
        <f t="shared" ref="S68:S81" si="66">COUNTIF(D68:O68,"NT")</f>
        <v>0</v>
      </c>
      <c r="T68" s="63" t="str">
        <f t="shared" ref="T68:T81" si="67">IF(Q68&gt;0,"NC",IF(P68&gt;0,"C",IF(S68&gt;0,"NT","NA")))</f>
        <v>C</v>
      </c>
      <c r="V68" s="4">
        <v>10.0</v>
      </c>
      <c r="W68" s="44" t="str">
        <f>'Critères'!$B59</f>
        <v>10.1</v>
      </c>
      <c r="X68" s="44" t="str">
        <f>'Critères'!$A59</f>
        <v>PRÉSENTATION</v>
      </c>
      <c r="Y68" s="63" t="str">
        <f>'P01'!$E60</f>
        <v>N</v>
      </c>
      <c r="Z68" s="63" t="str">
        <f>'P02'!$E60</f>
        <v>N</v>
      </c>
      <c r="AA68" s="63" t="str">
        <f>'P03'!$E60</f>
        <v>N</v>
      </c>
      <c r="AB68" s="63" t="str">
        <f>'P04'!$E60</f>
        <v>N</v>
      </c>
      <c r="AC68" s="63" t="str">
        <f>'P05'!$E60</f>
        <v>N</v>
      </c>
      <c r="AD68" s="63" t="str">
        <f>'P06'!$E60</f>
        <v>N</v>
      </c>
      <c r="AE68" s="63" t="str">
        <f>'P07'!$E60</f>
        <v>N</v>
      </c>
      <c r="AF68" s="63" t="str">
        <f>'P08'!$E60</f>
        <v>N</v>
      </c>
      <c r="AG68" s="63" t="str">
        <f>'P09'!$E60</f>
        <v>N</v>
      </c>
      <c r="AH68" s="63" t="str">
        <f>'P10'!$E60</f>
        <v>N</v>
      </c>
      <c r="AI68" s="63" t="str">
        <f>'P11'!$E60</f>
        <v>N</v>
      </c>
      <c r="AJ68" s="63" t="str">
        <f>'P12'!$E60</f>
        <v>N</v>
      </c>
      <c r="AK68" s="58">
        <f t="shared" ref="AK68:AK81" si="68">COUNTIF(Y68:AJ68,"D")</f>
        <v>0</v>
      </c>
    </row>
    <row r="69" ht="15.75" customHeight="1">
      <c r="A69" s="4">
        <v>10.0</v>
      </c>
      <c r="B69" s="44" t="str">
        <f>'Critères'!$B60</f>
        <v>10.2</v>
      </c>
      <c r="C69" s="44" t="str">
        <f>'Critères'!$A59</f>
        <v>PRÉSENTATION</v>
      </c>
      <c r="D69" s="63" t="str">
        <f>'P01'!$D61</f>
        <v>C</v>
      </c>
      <c r="E69" s="63" t="str">
        <f>'P02'!$D61</f>
        <v>C</v>
      </c>
      <c r="F69" s="63" t="str">
        <f>'P03'!$D61</f>
        <v>C</v>
      </c>
      <c r="G69" s="63" t="str">
        <f>'P04'!$D61</f>
        <v>C</v>
      </c>
      <c r="H69" s="63" t="str">
        <f>'P05'!$D61</f>
        <v>C</v>
      </c>
      <c r="I69" s="63" t="str">
        <f>'P06'!$D61</f>
        <v>C</v>
      </c>
      <c r="J69" s="63" t="str">
        <f>'P07'!$D61</f>
        <v>C</v>
      </c>
      <c r="K69" s="63" t="str">
        <f>'P08'!$D61</f>
        <v>C</v>
      </c>
      <c r="L69" s="63" t="str">
        <f>'P09'!$D61</f>
        <v>C</v>
      </c>
      <c r="M69" s="63" t="str">
        <f>'P10'!$D61</f>
        <v>C</v>
      </c>
      <c r="N69" s="63" t="str">
        <f>'P11'!$D61</f>
        <v>C</v>
      </c>
      <c r="O69" s="63" t="str">
        <f>'P12'!$D61</f>
        <v>C</v>
      </c>
      <c r="P69" s="58">
        <f t="shared" si="63"/>
        <v>12</v>
      </c>
      <c r="Q69" s="58">
        <f t="shared" si="64"/>
        <v>0</v>
      </c>
      <c r="R69" s="58">
        <f t="shared" si="65"/>
        <v>0</v>
      </c>
      <c r="S69" s="58">
        <f t="shared" si="66"/>
        <v>0</v>
      </c>
      <c r="T69" s="63" t="str">
        <f t="shared" si="67"/>
        <v>C</v>
      </c>
      <c r="V69" s="4">
        <v>10.0</v>
      </c>
      <c r="W69" s="44" t="str">
        <f>'Critères'!$B60</f>
        <v>10.2</v>
      </c>
      <c r="X69" s="44" t="str">
        <f>'Critères'!$A59</f>
        <v>PRÉSENTATION</v>
      </c>
      <c r="Y69" s="63" t="str">
        <f>'P01'!$E61</f>
        <v>N</v>
      </c>
      <c r="Z69" s="63" t="str">
        <f>'P02'!$E61</f>
        <v>N</v>
      </c>
      <c r="AA69" s="63" t="str">
        <f>'P03'!$E61</f>
        <v>N</v>
      </c>
      <c r="AB69" s="63" t="str">
        <f>'P04'!$E61</f>
        <v>N</v>
      </c>
      <c r="AC69" s="63" t="str">
        <f>'P05'!$E61</f>
        <v>N</v>
      </c>
      <c r="AD69" s="63" t="str">
        <f>'P06'!$E61</f>
        <v>N</v>
      </c>
      <c r="AE69" s="63" t="str">
        <f>'P07'!$E61</f>
        <v>N</v>
      </c>
      <c r="AF69" s="63" t="str">
        <f>'P08'!$E61</f>
        <v>N</v>
      </c>
      <c r="AG69" s="63" t="str">
        <f>'P09'!$E61</f>
        <v>N</v>
      </c>
      <c r="AH69" s="63" t="str">
        <f>'P10'!$E61</f>
        <v>N</v>
      </c>
      <c r="AI69" s="63" t="str">
        <f>'P11'!$E61</f>
        <v>N</v>
      </c>
      <c r="AJ69" s="63" t="str">
        <f>'P12'!$E61</f>
        <v>N</v>
      </c>
      <c r="AK69" s="58">
        <f t="shared" si="68"/>
        <v>0</v>
      </c>
    </row>
    <row r="70" ht="15.75" customHeight="1">
      <c r="A70" s="4">
        <v>10.0</v>
      </c>
      <c r="B70" s="44" t="str">
        <f>'Critères'!$B61</f>
        <v>10.3</v>
      </c>
      <c r="C70" s="44" t="str">
        <f>'Critères'!$A59</f>
        <v>PRÉSENTATION</v>
      </c>
      <c r="D70" s="63" t="str">
        <f>'P01'!$D62</f>
        <v>C</v>
      </c>
      <c r="E70" s="63" t="str">
        <f>'P02'!$D62</f>
        <v>C</v>
      </c>
      <c r="F70" s="63" t="str">
        <f>'P03'!$D62</f>
        <v>C</v>
      </c>
      <c r="G70" s="63" t="str">
        <f>'P04'!$D62</f>
        <v>C</v>
      </c>
      <c r="H70" s="63" t="str">
        <f>'P05'!$D62</f>
        <v>C</v>
      </c>
      <c r="I70" s="63" t="str">
        <f>'P06'!$D62</f>
        <v>C</v>
      </c>
      <c r="J70" s="63" t="str">
        <f>'P07'!$D62</f>
        <v>C</v>
      </c>
      <c r="K70" s="63" t="str">
        <f>'P08'!$D62</f>
        <v>C</v>
      </c>
      <c r="L70" s="63" t="str">
        <f>'P09'!$D62</f>
        <v>C</v>
      </c>
      <c r="M70" s="63" t="str">
        <f>'P10'!$D62</f>
        <v>C</v>
      </c>
      <c r="N70" s="63" t="str">
        <f>'P11'!$D62</f>
        <v>C</v>
      </c>
      <c r="O70" s="63" t="str">
        <f>'P12'!$D62</f>
        <v>C</v>
      </c>
      <c r="P70" s="58">
        <f t="shared" si="63"/>
        <v>12</v>
      </c>
      <c r="Q70" s="58">
        <f t="shared" si="64"/>
        <v>0</v>
      </c>
      <c r="R70" s="58">
        <f t="shared" si="65"/>
        <v>0</v>
      </c>
      <c r="S70" s="58">
        <f t="shared" si="66"/>
        <v>0</v>
      </c>
      <c r="T70" s="63" t="str">
        <f t="shared" si="67"/>
        <v>C</v>
      </c>
      <c r="V70" s="4">
        <v>10.0</v>
      </c>
      <c r="W70" s="44" t="str">
        <f>'Critères'!$B61</f>
        <v>10.3</v>
      </c>
      <c r="X70" s="44" t="str">
        <f>'Critères'!$A59</f>
        <v>PRÉSENTATION</v>
      </c>
      <c r="Y70" s="63" t="str">
        <f>'P01'!$E62</f>
        <v>N</v>
      </c>
      <c r="Z70" s="63" t="str">
        <f>'P02'!$E62</f>
        <v>N</v>
      </c>
      <c r="AA70" s="63" t="str">
        <f>'P03'!$E62</f>
        <v>N</v>
      </c>
      <c r="AB70" s="63" t="str">
        <f>'P04'!$E62</f>
        <v>N</v>
      </c>
      <c r="AC70" s="63" t="str">
        <f>'P05'!$E62</f>
        <v>N</v>
      </c>
      <c r="AD70" s="63" t="str">
        <f>'P06'!$E62</f>
        <v>N</v>
      </c>
      <c r="AE70" s="63" t="str">
        <f>'P07'!$E62</f>
        <v>N</v>
      </c>
      <c r="AF70" s="63" t="str">
        <f>'P08'!$E62</f>
        <v>N</v>
      </c>
      <c r="AG70" s="63" t="str">
        <f>'P09'!$E62</f>
        <v>N</v>
      </c>
      <c r="AH70" s="63" t="str">
        <f>'P10'!$E62</f>
        <v>N</v>
      </c>
      <c r="AI70" s="63" t="str">
        <f>'P11'!$E62</f>
        <v>N</v>
      </c>
      <c r="AJ70" s="63" t="str">
        <f>'P12'!$E62</f>
        <v>N</v>
      </c>
      <c r="AK70" s="58">
        <f t="shared" si="68"/>
        <v>0</v>
      </c>
    </row>
    <row r="71" ht="15.75" customHeight="1">
      <c r="A71" s="4">
        <v>10.0</v>
      </c>
      <c r="B71" s="44" t="str">
        <f>'Critères'!$B62</f>
        <v>10.4</v>
      </c>
      <c r="C71" s="44" t="str">
        <f>'Critères'!$A59</f>
        <v>PRÉSENTATION</v>
      </c>
      <c r="D71" s="63" t="str">
        <f>'P01'!$D63</f>
        <v>C</v>
      </c>
      <c r="E71" s="63" t="str">
        <f>'P02'!$D63</f>
        <v>C</v>
      </c>
      <c r="F71" s="63" t="str">
        <f>'P03'!$D63</f>
        <v>C</v>
      </c>
      <c r="G71" s="63" t="str">
        <f>'P04'!$D63</f>
        <v>C</v>
      </c>
      <c r="H71" s="63" t="str">
        <f>'P05'!$D63</f>
        <v>C</v>
      </c>
      <c r="I71" s="63" t="str">
        <f>'P06'!$D63</f>
        <v>C</v>
      </c>
      <c r="J71" s="63" t="str">
        <f>'P07'!$D63</f>
        <v>C</v>
      </c>
      <c r="K71" s="63" t="str">
        <f>'P08'!$D63</f>
        <v>C</v>
      </c>
      <c r="L71" s="63" t="str">
        <f>'P09'!$D63</f>
        <v>C</v>
      </c>
      <c r="M71" s="63" t="str">
        <f>'P10'!$D63</f>
        <v>C</v>
      </c>
      <c r="N71" s="63" t="str">
        <f>'P11'!$D63</f>
        <v>C</v>
      </c>
      <c r="O71" s="63" t="str">
        <f>'P12'!$D63</f>
        <v>C</v>
      </c>
      <c r="P71" s="58">
        <f t="shared" si="63"/>
        <v>12</v>
      </c>
      <c r="Q71" s="58">
        <f t="shared" si="64"/>
        <v>0</v>
      </c>
      <c r="R71" s="58">
        <f t="shared" si="65"/>
        <v>0</v>
      </c>
      <c r="S71" s="58">
        <f t="shared" si="66"/>
        <v>0</v>
      </c>
      <c r="T71" s="63" t="str">
        <f t="shared" si="67"/>
        <v>C</v>
      </c>
      <c r="V71" s="4">
        <v>10.0</v>
      </c>
      <c r="W71" s="44" t="str">
        <f>'Critères'!$B62</f>
        <v>10.4</v>
      </c>
      <c r="X71" s="44" t="str">
        <f>'Critères'!$A59</f>
        <v>PRÉSENTATION</v>
      </c>
      <c r="Y71" s="63" t="str">
        <f>'P01'!$E63</f>
        <v>N</v>
      </c>
      <c r="Z71" s="63" t="str">
        <f>'P02'!$E63</f>
        <v>N</v>
      </c>
      <c r="AA71" s="63" t="str">
        <f>'P03'!$E63</f>
        <v>N</v>
      </c>
      <c r="AB71" s="63" t="str">
        <f>'P04'!$E63</f>
        <v>N</v>
      </c>
      <c r="AC71" s="63" t="str">
        <f>'P05'!$E63</f>
        <v>N</v>
      </c>
      <c r="AD71" s="63" t="str">
        <f>'P06'!$E63</f>
        <v>N</v>
      </c>
      <c r="AE71" s="63" t="str">
        <f>'P07'!$E63</f>
        <v>N</v>
      </c>
      <c r="AF71" s="63" t="str">
        <f>'P08'!$E63</f>
        <v>N</v>
      </c>
      <c r="AG71" s="63" t="str">
        <f>'P09'!$E63</f>
        <v>N</v>
      </c>
      <c r="AH71" s="63" t="str">
        <f>'P10'!$E63</f>
        <v>N</v>
      </c>
      <c r="AI71" s="63" t="str">
        <f>'P11'!$E63</f>
        <v>N</v>
      </c>
      <c r="AJ71" s="63" t="str">
        <f>'P12'!$E63</f>
        <v>N</v>
      </c>
      <c r="AK71" s="58">
        <f t="shared" si="68"/>
        <v>0</v>
      </c>
    </row>
    <row r="72" ht="15.75" customHeight="1">
      <c r="A72" s="4">
        <v>10.0</v>
      </c>
      <c r="B72" s="44" t="str">
        <f>'Critères'!$B63</f>
        <v>10.5</v>
      </c>
      <c r="C72" s="44" t="str">
        <f>'Critères'!$A59</f>
        <v>PRÉSENTATION</v>
      </c>
      <c r="D72" s="63" t="str">
        <f>'P01'!$D64</f>
        <v>C</v>
      </c>
      <c r="E72" s="63" t="str">
        <f>'P02'!$D64</f>
        <v>C</v>
      </c>
      <c r="F72" s="63" t="str">
        <f>'P03'!$D64</f>
        <v>C</v>
      </c>
      <c r="G72" s="63" t="str">
        <f>'P04'!$D64</f>
        <v>C</v>
      </c>
      <c r="H72" s="63" t="str">
        <f>'P05'!$D64</f>
        <v>C</v>
      </c>
      <c r="I72" s="63" t="str">
        <f>'P06'!$D64</f>
        <v>C</v>
      </c>
      <c r="J72" s="63" t="str">
        <f>'P07'!$D64</f>
        <v>C</v>
      </c>
      <c r="K72" s="63" t="str">
        <f>'P08'!$D64</f>
        <v>C</v>
      </c>
      <c r="L72" s="63" t="str">
        <f>'P09'!$D64</f>
        <v>C</v>
      </c>
      <c r="M72" s="63" t="str">
        <f>'P10'!$D64</f>
        <v>C</v>
      </c>
      <c r="N72" s="63" t="str">
        <f>'P11'!$D64</f>
        <v>C</v>
      </c>
      <c r="O72" s="63" t="str">
        <f>'P12'!$D64</f>
        <v>C</v>
      </c>
      <c r="P72" s="58">
        <f t="shared" si="63"/>
        <v>12</v>
      </c>
      <c r="Q72" s="58">
        <f t="shared" si="64"/>
        <v>0</v>
      </c>
      <c r="R72" s="58">
        <f t="shared" si="65"/>
        <v>0</v>
      </c>
      <c r="S72" s="58">
        <f t="shared" si="66"/>
        <v>0</v>
      </c>
      <c r="T72" s="63" t="str">
        <f t="shared" si="67"/>
        <v>C</v>
      </c>
      <c r="V72" s="4">
        <v>10.0</v>
      </c>
      <c r="W72" s="44" t="str">
        <f>'Critères'!$B63</f>
        <v>10.5</v>
      </c>
      <c r="X72" s="44" t="str">
        <f>'Critères'!$A59</f>
        <v>PRÉSENTATION</v>
      </c>
      <c r="Y72" s="63" t="str">
        <f>'P01'!$E64</f>
        <v>N</v>
      </c>
      <c r="Z72" s="63" t="str">
        <f>'P02'!$E64</f>
        <v>N</v>
      </c>
      <c r="AA72" s="63" t="str">
        <f>'P03'!$E64</f>
        <v>N</v>
      </c>
      <c r="AB72" s="63" t="str">
        <f>'P04'!$E64</f>
        <v>N</v>
      </c>
      <c r="AC72" s="63" t="str">
        <f>'P05'!$E64</f>
        <v>N</v>
      </c>
      <c r="AD72" s="63" t="str">
        <f>'P06'!$E64</f>
        <v>N</v>
      </c>
      <c r="AE72" s="63" t="str">
        <f>'P07'!$E64</f>
        <v>N</v>
      </c>
      <c r="AF72" s="63" t="str">
        <f>'P08'!$E64</f>
        <v>N</v>
      </c>
      <c r="AG72" s="63" t="str">
        <f>'P09'!$E64</f>
        <v>N</v>
      </c>
      <c r="AH72" s="63" t="str">
        <f>'P10'!$E64</f>
        <v>N</v>
      </c>
      <c r="AI72" s="63" t="str">
        <f>'P11'!$E64</f>
        <v>N</v>
      </c>
      <c r="AJ72" s="63" t="str">
        <f>'P12'!$E64</f>
        <v>N</v>
      </c>
      <c r="AK72" s="58">
        <f t="shared" si="68"/>
        <v>0</v>
      </c>
    </row>
    <row r="73" ht="15.75" customHeight="1">
      <c r="A73" s="4">
        <v>10.0</v>
      </c>
      <c r="B73" s="44" t="str">
        <f>'Critères'!$B64</f>
        <v>10.6</v>
      </c>
      <c r="C73" s="44" t="str">
        <f>'Critères'!$A59</f>
        <v>PRÉSENTATION</v>
      </c>
      <c r="D73" s="63" t="str">
        <f>'P01'!$D65</f>
        <v>NA</v>
      </c>
      <c r="E73" s="63" t="str">
        <f>'P02'!$D65</f>
        <v>NA</v>
      </c>
      <c r="F73" s="63" t="str">
        <f>'P03'!$D65</f>
        <v>NA</v>
      </c>
      <c r="G73" s="63" t="str">
        <f>'P04'!$D65</f>
        <v>NA</v>
      </c>
      <c r="H73" s="63" t="str">
        <f>'P05'!$D65</f>
        <v>NA</v>
      </c>
      <c r="I73" s="63" t="str">
        <f>'P06'!$D65</f>
        <v>NA</v>
      </c>
      <c r="J73" s="63" t="str">
        <f>'P07'!$D65</f>
        <v>NA</v>
      </c>
      <c r="K73" s="63" t="str">
        <f>'P08'!$D65</f>
        <v>NA</v>
      </c>
      <c r="L73" s="63" t="str">
        <f>'P09'!$D65</f>
        <v>NA</v>
      </c>
      <c r="M73" s="63" t="str">
        <f>'P10'!$D65</f>
        <v>NA</v>
      </c>
      <c r="N73" s="63" t="str">
        <f>'P11'!$D65</f>
        <v>NA</v>
      </c>
      <c r="O73" s="63" t="str">
        <f>'P12'!$D65</f>
        <v>NA</v>
      </c>
      <c r="P73" s="58">
        <f t="shared" si="63"/>
        <v>0</v>
      </c>
      <c r="Q73" s="58">
        <f t="shared" si="64"/>
        <v>0</v>
      </c>
      <c r="R73" s="58">
        <f t="shared" si="65"/>
        <v>12</v>
      </c>
      <c r="S73" s="58">
        <f t="shared" si="66"/>
        <v>0</v>
      </c>
      <c r="T73" s="63" t="str">
        <f t="shared" si="67"/>
        <v>NA</v>
      </c>
      <c r="V73" s="4">
        <v>10.0</v>
      </c>
      <c r="W73" s="44" t="str">
        <f>'Critères'!$B64</f>
        <v>10.6</v>
      </c>
      <c r="X73" s="44" t="str">
        <f>'Critères'!$A59</f>
        <v>PRÉSENTATION</v>
      </c>
      <c r="Y73" s="63" t="str">
        <f>'P01'!$E65</f>
        <v>N</v>
      </c>
      <c r="Z73" s="63" t="str">
        <f>'P02'!$E65</f>
        <v>N</v>
      </c>
      <c r="AA73" s="63" t="str">
        <f>'P03'!$E65</f>
        <v>N</v>
      </c>
      <c r="AB73" s="63" t="str">
        <f>'P04'!$E65</f>
        <v>N</v>
      </c>
      <c r="AC73" s="63" t="str">
        <f>'P05'!$E65</f>
        <v>N</v>
      </c>
      <c r="AD73" s="63" t="str">
        <f>'P06'!$E65</f>
        <v>N</v>
      </c>
      <c r="AE73" s="63" t="str">
        <f>'P07'!$E65</f>
        <v>N</v>
      </c>
      <c r="AF73" s="63" t="str">
        <f>'P08'!$E65</f>
        <v>N</v>
      </c>
      <c r="AG73" s="63" t="str">
        <f>'P09'!$E65</f>
        <v>N</v>
      </c>
      <c r="AH73" s="63" t="str">
        <f>'P10'!$E65</f>
        <v>N</v>
      </c>
      <c r="AI73" s="63" t="str">
        <f>'P11'!$E65</f>
        <v>N</v>
      </c>
      <c r="AJ73" s="63" t="str">
        <f>'P12'!$E65</f>
        <v>N</v>
      </c>
      <c r="AK73" s="58">
        <f t="shared" si="68"/>
        <v>0</v>
      </c>
    </row>
    <row r="74" ht="15.75" customHeight="1">
      <c r="A74" s="4">
        <v>10.0</v>
      </c>
      <c r="B74" s="44" t="str">
        <f>'Critères'!$B65</f>
        <v>10.7</v>
      </c>
      <c r="C74" s="44" t="str">
        <f>'Critères'!$A59</f>
        <v>PRÉSENTATION</v>
      </c>
      <c r="D74" s="63" t="str">
        <f>'P01'!$D66</f>
        <v>C</v>
      </c>
      <c r="E74" s="63" t="str">
        <f>'P02'!$D66</f>
        <v>C</v>
      </c>
      <c r="F74" s="63" t="str">
        <f>'P03'!$D66</f>
        <v>C</v>
      </c>
      <c r="G74" s="63" t="str">
        <f>'P04'!$D66</f>
        <v>C</v>
      </c>
      <c r="H74" s="63" t="str">
        <f>'P05'!$D66</f>
        <v>C</v>
      </c>
      <c r="I74" s="63" t="str">
        <f>'P06'!$D66</f>
        <v>C</v>
      </c>
      <c r="J74" s="63" t="str">
        <f>'P07'!$D66</f>
        <v>C</v>
      </c>
      <c r="K74" s="63" t="str">
        <f>'P08'!$D66</f>
        <v>C</v>
      </c>
      <c r="L74" s="63" t="str">
        <f>'P09'!$D66</f>
        <v>C</v>
      </c>
      <c r="M74" s="63" t="str">
        <f>'P10'!$D66</f>
        <v>C</v>
      </c>
      <c r="N74" s="63" t="str">
        <f>'P11'!$D66</f>
        <v>C</v>
      </c>
      <c r="O74" s="63" t="str">
        <f>'P12'!$D66</f>
        <v>C</v>
      </c>
      <c r="P74" s="58">
        <f t="shared" si="63"/>
        <v>12</v>
      </c>
      <c r="Q74" s="58">
        <f t="shared" si="64"/>
        <v>0</v>
      </c>
      <c r="R74" s="58">
        <f t="shared" si="65"/>
        <v>0</v>
      </c>
      <c r="S74" s="58">
        <f t="shared" si="66"/>
        <v>0</v>
      </c>
      <c r="T74" s="63" t="str">
        <f t="shared" si="67"/>
        <v>C</v>
      </c>
      <c r="V74" s="4">
        <v>10.0</v>
      </c>
      <c r="W74" s="44" t="str">
        <f>'Critères'!$B65</f>
        <v>10.7</v>
      </c>
      <c r="X74" s="44" t="str">
        <f>'Critères'!$A59</f>
        <v>PRÉSENTATION</v>
      </c>
      <c r="Y74" s="63" t="str">
        <f>'P01'!$E66</f>
        <v>N</v>
      </c>
      <c r="Z74" s="63" t="str">
        <f>'P02'!$E66</f>
        <v>N</v>
      </c>
      <c r="AA74" s="63" t="str">
        <f>'P03'!$E66</f>
        <v>N</v>
      </c>
      <c r="AB74" s="63" t="str">
        <f>'P04'!$E66</f>
        <v>N</v>
      </c>
      <c r="AC74" s="63" t="str">
        <f>'P05'!$E66</f>
        <v>N</v>
      </c>
      <c r="AD74" s="63" t="str">
        <f>'P06'!$E66</f>
        <v>N</v>
      </c>
      <c r="AE74" s="63" t="str">
        <f>'P07'!$E66</f>
        <v>N</v>
      </c>
      <c r="AF74" s="63" t="str">
        <f>'P08'!$E66</f>
        <v>N</v>
      </c>
      <c r="AG74" s="63" t="str">
        <f>'P09'!$E66</f>
        <v>N</v>
      </c>
      <c r="AH74" s="63" t="str">
        <f>'P10'!$E66</f>
        <v>N</v>
      </c>
      <c r="AI74" s="63" t="str">
        <f>'P11'!$E66</f>
        <v>N</v>
      </c>
      <c r="AJ74" s="63" t="str">
        <f>'P12'!$E66</f>
        <v>N</v>
      </c>
      <c r="AK74" s="58">
        <f t="shared" si="68"/>
        <v>0</v>
      </c>
    </row>
    <row r="75" ht="15.75" customHeight="1">
      <c r="A75" s="4">
        <v>10.0</v>
      </c>
      <c r="B75" s="44" t="str">
        <f>'Critères'!$B66</f>
        <v>10.8</v>
      </c>
      <c r="C75" s="44" t="str">
        <f>'Critères'!$A59</f>
        <v>PRÉSENTATION</v>
      </c>
      <c r="D75" s="63" t="str">
        <f>'P01'!$D67</f>
        <v>C</v>
      </c>
      <c r="E75" s="63" t="str">
        <f>'P02'!$D67</f>
        <v>C</v>
      </c>
      <c r="F75" s="63" t="str">
        <f>'P03'!$D67</f>
        <v>C</v>
      </c>
      <c r="G75" s="63" t="str">
        <f>'P04'!$D67</f>
        <v>C</v>
      </c>
      <c r="H75" s="63" t="str">
        <f>'P05'!$D67</f>
        <v>C</v>
      </c>
      <c r="I75" s="63" t="str">
        <f>'P06'!$D67</f>
        <v>C</v>
      </c>
      <c r="J75" s="63" t="str">
        <f>'P07'!$D67</f>
        <v>C</v>
      </c>
      <c r="K75" s="63" t="str">
        <f>'P08'!$D67</f>
        <v>C</v>
      </c>
      <c r="L75" s="63" t="str">
        <f>'P09'!$D67</f>
        <v>C</v>
      </c>
      <c r="M75" s="63" t="str">
        <f>'P10'!$D67</f>
        <v>C</v>
      </c>
      <c r="N75" s="63" t="str">
        <f>'P11'!$D67</f>
        <v>C</v>
      </c>
      <c r="O75" s="63" t="str">
        <f>'P12'!$D67</f>
        <v>C</v>
      </c>
      <c r="P75" s="58">
        <f t="shared" si="63"/>
        <v>12</v>
      </c>
      <c r="Q75" s="58">
        <f t="shared" si="64"/>
        <v>0</v>
      </c>
      <c r="R75" s="58">
        <f t="shared" si="65"/>
        <v>0</v>
      </c>
      <c r="S75" s="58">
        <f t="shared" si="66"/>
        <v>0</v>
      </c>
      <c r="T75" s="63" t="str">
        <f t="shared" si="67"/>
        <v>C</v>
      </c>
      <c r="V75" s="4">
        <v>10.0</v>
      </c>
      <c r="W75" s="44" t="str">
        <f>'Critères'!$B66</f>
        <v>10.8</v>
      </c>
      <c r="X75" s="44" t="str">
        <f>'Critères'!$A59</f>
        <v>PRÉSENTATION</v>
      </c>
      <c r="Y75" s="63" t="str">
        <f>'P01'!$E67</f>
        <v>N</v>
      </c>
      <c r="Z75" s="63" t="str">
        <f>'P02'!$E67</f>
        <v>N</v>
      </c>
      <c r="AA75" s="63" t="str">
        <f>'P03'!$E67</f>
        <v>N</v>
      </c>
      <c r="AB75" s="63" t="str">
        <f>'P04'!$E67</f>
        <v>N</v>
      </c>
      <c r="AC75" s="63" t="str">
        <f>'P05'!$E67</f>
        <v>N</v>
      </c>
      <c r="AD75" s="63" t="str">
        <f>'P06'!$E67</f>
        <v>N</v>
      </c>
      <c r="AE75" s="63" t="str">
        <f>'P07'!$E67</f>
        <v>N</v>
      </c>
      <c r="AF75" s="63" t="str">
        <f>'P08'!$E67</f>
        <v>N</v>
      </c>
      <c r="AG75" s="63" t="str">
        <f>'P09'!$E67</f>
        <v>N</v>
      </c>
      <c r="AH75" s="63" t="str">
        <f>'P10'!$E67</f>
        <v>N</v>
      </c>
      <c r="AI75" s="63" t="str">
        <f>'P11'!$E67</f>
        <v>N</v>
      </c>
      <c r="AJ75" s="63" t="str">
        <f>'P12'!$E67</f>
        <v>N</v>
      </c>
      <c r="AK75" s="58">
        <f t="shared" si="68"/>
        <v>0</v>
      </c>
    </row>
    <row r="76" ht="15.75" customHeight="1">
      <c r="A76" s="4">
        <v>10.0</v>
      </c>
      <c r="B76" s="44" t="str">
        <f>'Critères'!$B67</f>
        <v>10.9</v>
      </c>
      <c r="C76" s="44" t="str">
        <f>'Critères'!$A59</f>
        <v>PRÉSENTATION</v>
      </c>
      <c r="D76" s="63" t="str">
        <f>'P01'!$D68</f>
        <v>NA</v>
      </c>
      <c r="E76" s="63" t="str">
        <f>'P02'!$D68</f>
        <v>NA</v>
      </c>
      <c r="F76" s="63" t="str">
        <f>'P03'!$D68</f>
        <v>NA</v>
      </c>
      <c r="G76" s="63" t="str">
        <f>'P04'!$D68</f>
        <v>NA</v>
      </c>
      <c r="H76" s="63" t="str">
        <f>'P05'!$D68</f>
        <v>NA</v>
      </c>
      <c r="I76" s="63" t="str">
        <f>'P06'!$D68</f>
        <v>NA</v>
      </c>
      <c r="J76" s="63" t="str">
        <f>'P07'!$D68</f>
        <v>NA</v>
      </c>
      <c r="K76" s="63" t="str">
        <f>'P08'!$D68</f>
        <v>NA</v>
      </c>
      <c r="L76" s="63" t="str">
        <f>'P09'!$D68</f>
        <v>NA</v>
      </c>
      <c r="M76" s="63" t="str">
        <f>'P10'!$D68</f>
        <v>NA</v>
      </c>
      <c r="N76" s="63" t="str">
        <f>'P11'!$D68</f>
        <v>NA</v>
      </c>
      <c r="O76" s="63" t="str">
        <f>'P12'!$D68</f>
        <v>NA</v>
      </c>
      <c r="P76" s="58">
        <f t="shared" si="63"/>
        <v>0</v>
      </c>
      <c r="Q76" s="58">
        <f t="shared" si="64"/>
        <v>0</v>
      </c>
      <c r="R76" s="58">
        <f t="shared" si="65"/>
        <v>12</v>
      </c>
      <c r="S76" s="58">
        <f t="shared" si="66"/>
        <v>0</v>
      </c>
      <c r="T76" s="63" t="str">
        <f t="shared" si="67"/>
        <v>NA</v>
      </c>
      <c r="V76" s="4">
        <v>10.0</v>
      </c>
      <c r="W76" s="44" t="str">
        <f>'Critères'!$B67</f>
        <v>10.9</v>
      </c>
      <c r="X76" s="44" t="str">
        <f>'Critères'!$A59</f>
        <v>PRÉSENTATION</v>
      </c>
      <c r="Y76" s="63" t="str">
        <f>'P01'!$E68</f>
        <v>N</v>
      </c>
      <c r="Z76" s="63" t="str">
        <f>'P02'!$E68</f>
        <v>N</v>
      </c>
      <c r="AA76" s="63" t="str">
        <f>'P03'!$E68</f>
        <v>N</v>
      </c>
      <c r="AB76" s="63" t="str">
        <f>'P04'!$E68</f>
        <v>N</v>
      </c>
      <c r="AC76" s="63" t="str">
        <f>'P05'!$E68</f>
        <v>N</v>
      </c>
      <c r="AD76" s="63" t="str">
        <f>'P06'!$E68</f>
        <v>N</v>
      </c>
      <c r="AE76" s="63" t="str">
        <f>'P07'!$E68</f>
        <v>N</v>
      </c>
      <c r="AF76" s="63" t="str">
        <f>'P08'!$E68</f>
        <v>N</v>
      </c>
      <c r="AG76" s="63" t="str">
        <f>'P09'!$E68</f>
        <v>N</v>
      </c>
      <c r="AH76" s="63" t="str">
        <f>'P10'!$E68</f>
        <v>N</v>
      </c>
      <c r="AI76" s="63" t="str">
        <f>'P11'!$E68</f>
        <v>N</v>
      </c>
      <c r="AJ76" s="63" t="str">
        <f>'P12'!$E68</f>
        <v>N</v>
      </c>
      <c r="AK76" s="58">
        <f t="shared" si="68"/>
        <v>0</v>
      </c>
    </row>
    <row r="77" ht="15.75" customHeight="1">
      <c r="A77" s="4">
        <v>10.0</v>
      </c>
      <c r="B77" s="44" t="str">
        <f>'Critères'!$B68</f>
        <v>10.10</v>
      </c>
      <c r="C77" s="44" t="str">
        <f>'Critères'!$A59</f>
        <v>PRÉSENTATION</v>
      </c>
      <c r="D77" s="63" t="str">
        <f>'P01'!$D69</f>
        <v>NA</v>
      </c>
      <c r="E77" s="63" t="str">
        <f>'P02'!$D69</f>
        <v>NA</v>
      </c>
      <c r="F77" s="63" t="str">
        <f>'P03'!$D69</f>
        <v>NA</v>
      </c>
      <c r="G77" s="63" t="str">
        <f>'P04'!$D69</f>
        <v>NA</v>
      </c>
      <c r="H77" s="63" t="str">
        <f>'P05'!$D69</f>
        <v>NA</v>
      </c>
      <c r="I77" s="63" t="str">
        <f>'P06'!$D69</f>
        <v>NA</v>
      </c>
      <c r="J77" s="63" t="str">
        <f>'P07'!$D69</f>
        <v>NA</v>
      </c>
      <c r="K77" s="63" t="str">
        <f>'P08'!$D69</f>
        <v>NA</v>
      </c>
      <c r="L77" s="63" t="str">
        <f>'P09'!$D69</f>
        <v>NA</v>
      </c>
      <c r="M77" s="63" t="str">
        <f>'P10'!$D69</f>
        <v>NA</v>
      </c>
      <c r="N77" s="63" t="str">
        <f>'P11'!$D69</f>
        <v>NA</v>
      </c>
      <c r="O77" s="63" t="str">
        <f>'P12'!$D69</f>
        <v>NA</v>
      </c>
      <c r="P77" s="58">
        <f t="shared" si="63"/>
        <v>0</v>
      </c>
      <c r="Q77" s="58">
        <f t="shared" si="64"/>
        <v>0</v>
      </c>
      <c r="R77" s="58">
        <f t="shared" si="65"/>
        <v>12</v>
      </c>
      <c r="S77" s="58">
        <f t="shared" si="66"/>
        <v>0</v>
      </c>
      <c r="T77" s="63" t="str">
        <f t="shared" si="67"/>
        <v>NA</v>
      </c>
      <c r="V77" s="4">
        <v>10.0</v>
      </c>
      <c r="W77" s="44" t="str">
        <f>'Critères'!$B68</f>
        <v>10.10</v>
      </c>
      <c r="X77" s="44" t="str">
        <f>'Critères'!$A59</f>
        <v>PRÉSENTATION</v>
      </c>
      <c r="Y77" s="63" t="str">
        <f>'P01'!$E69</f>
        <v>N</v>
      </c>
      <c r="Z77" s="63" t="str">
        <f>'P02'!$E69</f>
        <v>N</v>
      </c>
      <c r="AA77" s="63" t="str">
        <f>'P03'!$E69</f>
        <v>N</v>
      </c>
      <c r="AB77" s="63" t="str">
        <f>'P04'!$E69</f>
        <v>N</v>
      </c>
      <c r="AC77" s="63" t="str">
        <f>'P05'!$E69</f>
        <v>N</v>
      </c>
      <c r="AD77" s="63" t="str">
        <f>'P06'!$E69</f>
        <v>N</v>
      </c>
      <c r="AE77" s="63" t="str">
        <f>'P07'!$E69</f>
        <v>N</v>
      </c>
      <c r="AF77" s="63" t="str">
        <f>'P08'!$E69</f>
        <v>N</v>
      </c>
      <c r="AG77" s="63" t="str">
        <f>'P09'!$E69</f>
        <v>N</v>
      </c>
      <c r="AH77" s="63" t="str">
        <f>'P10'!$E69</f>
        <v>N</v>
      </c>
      <c r="AI77" s="63" t="str">
        <f>'P11'!$E69</f>
        <v>N</v>
      </c>
      <c r="AJ77" s="63" t="str">
        <f>'P12'!$E69</f>
        <v>N</v>
      </c>
      <c r="AK77" s="58">
        <f t="shared" si="68"/>
        <v>0</v>
      </c>
    </row>
    <row r="78" ht="15.75" customHeight="1">
      <c r="A78" s="4">
        <v>10.0</v>
      </c>
      <c r="B78" s="44" t="str">
        <f>'Critères'!$B69</f>
        <v>10.11</v>
      </c>
      <c r="C78" s="44" t="str">
        <f>'Critères'!$A59</f>
        <v>PRÉSENTATION</v>
      </c>
      <c r="D78" s="63" t="str">
        <f>'P01'!$D70</f>
        <v>C</v>
      </c>
      <c r="E78" s="63" t="str">
        <f>'P02'!$D70</f>
        <v>C</v>
      </c>
      <c r="F78" s="63" t="str">
        <f>'P03'!$D70</f>
        <v>C</v>
      </c>
      <c r="G78" s="63" t="str">
        <f>'P04'!$D70</f>
        <v>C</v>
      </c>
      <c r="H78" s="63" t="str">
        <f>'P05'!$D70</f>
        <v>C</v>
      </c>
      <c r="I78" s="63" t="str">
        <f>'P06'!$D70</f>
        <v>C</v>
      </c>
      <c r="J78" s="63" t="str">
        <f>'P07'!$D70</f>
        <v>C</v>
      </c>
      <c r="K78" s="63" t="str">
        <f>'P08'!$D70</f>
        <v>C</v>
      </c>
      <c r="L78" s="63" t="str">
        <f>'P09'!$D70</f>
        <v>C</v>
      </c>
      <c r="M78" s="63" t="str">
        <f>'P10'!$D70</f>
        <v>C</v>
      </c>
      <c r="N78" s="63" t="str">
        <f>'P11'!$D70</f>
        <v>C</v>
      </c>
      <c r="O78" s="63" t="str">
        <f>'P12'!$D70</f>
        <v>C</v>
      </c>
      <c r="P78" s="58">
        <f t="shared" si="63"/>
        <v>12</v>
      </c>
      <c r="Q78" s="58">
        <f t="shared" si="64"/>
        <v>0</v>
      </c>
      <c r="R78" s="58">
        <f t="shared" si="65"/>
        <v>0</v>
      </c>
      <c r="S78" s="58">
        <f t="shared" si="66"/>
        <v>0</v>
      </c>
      <c r="T78" s="63" t="str">
        <f t="shared" si="67"/>
        <v>C</v>
      </c>
      <c r="V78" s="4">
        <v>10.0</v>
      </c>
      <c r="W78" s="44" t="str">
        <f>'Critères'!$B69</f>
        <v>10.11</v>
      </c>
      <c r="X78" s="44" t="str">
        <f>'Critères'!$A59</f>
        <v>PRÉSENTATION</v>
      </c>
      <c r="Y78" s="63" t="str">
        <f>'P01'!$E70</f>
        <v>N</v>
      </c>
      <c r="Z78" s="63" t="str">
        <f>'P02'!$E70</f>
        <v>N</v>
      </c>
      <c r="AA78" s="63" t="str">
        <f>'P03'!$E70</f>
        <v>N</v>
      </c>
      <c r="AB78" s="63" t="str">
        <f>'P04'!$E70</f>
        <v>N</v>
      </c>
      <c r="AC78" s="63" t="str">
        <f>'P05'!$E70</f>
        <v>N</v>
      </c>
      <c r="AD78" s="63" t="str">
        <f>'P06'!$E70</f>
        <v>N</v>
      </c>
      <c r="AE78" s="63" t="str">
        <f>'P07'!$E70</f>
        <v>N</v>
      </c>
      <c r="AF78" s="63" t="str">
        <f>'P08'!$E70</f>
        <v>N</v>
      </c>
      <c r="AG78" s="63" t="str">
        <f>'P09'!$E70</f>
        <v>N</v>
      </c>
      <c r="AH78" s="63" t="str">
        <f>'P10'!$E70</f>
        <v>N</v>
      </c>
      <c r="AI78" s="63" t="str">
        <f>'P11'!$E70</f>
        <v>N</v>
      </c>
      <c r="AJ78" s="63" t="str">
        <f>'P12'!$E70</f>
        <v>N</v>
      </c>
      <c r="AK78" s="58">
        <f t="shared" si="68"/>
        <v>0</v>
      </c>
    </row>
    <row r="79" ht="15.75" customHeight="1">
      <c r="A79" s="4">
        <v>10.0</v>
      </c>
      <c r="B79" s="44" t="str">
        <f>'Critères'!$B70</f>
        <v>10.12</v>
      </c>
      <c r="C79" s="44" t="str">
        <f>'Critères'!$A59</f>
        <v>PRÉSENTATION</v>
      </c>
      <c r="D79" s="63" t="str">
        <f>'P01'!$D71</f>
        <v>C</v>
      </c>
      <c r="E79" s="63" t="str">
        <f>'P02'!$D71</f>
        <v>C</v>
      </c>
      <c r="F79" s="63" t="str">
        <f>'P03'!$D71</f>
        <v>C</v>
      </c>
      <c r="G79" s="63" t="str">
        <f>'P04'!$D71</f>
        <v>C</v>
      </c>
      <c r="H79" s="63" t="str">
        <f>'P05'!$D71</f>
        <v>C</v>
      </c>
      <c r="I79" s="63" t="str">
        <f>'P06'!$D71</f>
        <v>C</v>
      </c>
      <c r="J79" s="63" t="str">
        <f>'P07'!$D71</f>
        <v>C</v>
      </c>
      <c r="K79" s="63" t="str">
        <f>'P08'!$D71</f>
        <v>C</v>
      </c>
      <c r="L79" s="63" t="str">
        <f>'P09'!$D71</f>
        <v>C</v>
      </c>
      <c r="M79" s="63" t="str">
        <f>'P10'!$D71</f>
        <v>C</v>
      </c>
      <c r="N79" s="63" t="str">
        <f>'P11'!$D71</f>
        <v>C</v>
      </c>
      <c r="O79" s="63" t="str">
        <f>'P12'!$D71</f>
        <v>C</v>
      </c>
      <c r="P79" s="58">
        <f t="shared" si="63"/>
        <v>12</v>
      </c>
      <c r="Q79" s="58">
        <f t="shared" si="64"/>
        <v>0</v>
      </c>
      <c r="R79" s="58">
        <f t="shared" si="65"/>
        <v>0</v>
      </c>
      <c r="S79" s="58">
        <f t="shared" si="66"/>
        <v>0</v>
      </c>
      <c r="T79" s="63" t="str">
        <f t="shared" si="67"/>
        <v>C</v>
      </c>
      <c r="V79" s="4">
        <v>10.0</v>
      </c>
      <c r="W79" s="44" t="str">
        <f>'Critères'!$B70</f>
        <v>10.12</v>
      </c>
      <c r="X79" s="44" t="str">
        <f>'Critères'!$A59</f>
        <v>PRÉSENTATION</v>
      </c>
      <c r="Y79" s="63" t="str">
        <f>'P01'!$E71</f>
        <v>N</v>
      </c>
      <c r="Z79" s="63" t="str">
        <f>'P02'!$E71</f>
        <v>N</v>
      </c>
      <c r="AA79" s="63" t="str">
        <f>'P03'!$E71</f>
        <v>N</v>
      </c>
      <c r="AB79" s="63" t="str">
        <f>'P04'!$E71</f>
        <v>N</v>
      </c>
      <c r="AC79" s="63" t="str">
        <f>'P05'!$E71</f>
        <v>N</v>
      </c>
      <c r="AD79" s="63" t="str">
        <f>'P06'!$E71</f>
        <v>N</v>
      </c>
      <c r="AE79" s="63" t="str">
        <f>'P07'!$E71</f>
        <v>N</v>
      </c>
      <c r="AF79" s="63" t="str">
        <f>'P08'!$E71</f>
        <v>N</v>
      </c>
      <c r="AG79" s="63" t="str">
        <f>'P09'!$E71</f>
        <v>N</v>
      </c>
      <c r="AH79" s="63" t="str">
        <f>'P10'!$E71</f>
        <v>N</v>
      </c>
      <c r="AI79" s="63" t="str">
        <f>'P11'!$E71</f>
        <v>N</v>
      </c>
      <c r="AJ79" s="63" t="str">
        <f>'P12'!$E71</f>
        <v>N</v>
      </c>
      <c r="AK79" s="58">
        <f t="shared" si="68"/>
        <v>0</v>
      </c>
    </row>
    <row r="80" ht="15.75" customHeight="1">
      <c r="A80" s="4">
        <v>10.0</v>
      </c>
      <c r="B80" s="44" t="str">
        <f>'Critères'!$B71</f>
        <v>10.13</v>
      </c>
      <c r="C80" s="44" t="str">
        <f>'Critères'!$A59</f>
        <v>PRÉSENTATION</v>
      </c>
      <c r="D80" s="63" t="str">
        <f>'P01'!$D72</f>
        <v>NA</v>
      </c>
      <c r="E80" s="63" t="str">
        <f>'P02'!$D72</f>
        <v>NA</v>
      </c>
      <c r="F80" s="63" t="str">
        <f>'P03'!$D72</f>
        <v>NA</v>
      </c>
      <c r="G80" s="63" t="str">
        <f>'P04'!$D72</f>
        <v>NA</v>
      </c>
      <c r="H80" s="63" t="str">
        <f>'P05'!$D72</f>
        <v>NA</v>
      </c>
      <c r="I80" s="63" t="str">
        <f>'P06'!$D72</f>
        <v>NA</v>
      </c>
      <c r="J80" s="63" t="str">
        <f>'P07'!$D72</f>
        <v>NA</v>
      </c>
      <c r="K80" s="63" t="str">
        <f>'P08'!$D72</f>
        <v>NA</v>
      </c>
      <c r="L80" s="63" t="str">
        <f>'P09'!$D72</f>
        <v>NA</v>
      </c>
      <c r="M80" s="63" t="str">
        <f>'P10'!$D72</f>
        <v>NA</v>
      </c>
      <c r="N80" s="63" t="str">
        <f>'P11'!$D72</f>
        <v>NA</v>
      </c>
      <c r="O80" s="63" t="str">
        <f>'P12'!$D72</f>
        <v>NA</v>
      </c>
      <c r="P80" s="58">
        <f t="shared" si="63"/>
        <v>0</v>
      </c>
      <c r="Q80" s="58">
        <f t="shared" si="64"/>
        <v>0</v>
      </c>
      <c r="R80" s="58">
        <f t="shared" si="65"/>
        <v>12</v>
      </c>
      <c r="S80" s="58">
        <f t="shared" si="66"/>
        <v>0</v>
      </c>
      <c r="T80" s="63" t="str">
        <f t="shared" si="67"/>
        <v>NA</v>
      </c>
      <c r="V80" s="4">
        <v>10.0</v>
      </c>
      <c r="W80" s="44" t="str">
        <f>'Critères'!$B71</f>
        <v>10.13</v>
      </c>
      <c r="X80" s="44" t="str">
        <f>'Critères'!$A59</f>
        <v>PRÉSENTATION</v>
      </c>
      <c r="Y80" s="63" t="str">
        <f>'P01'!$E72</f>
        <v>N</v>
      </c>
      <c r="Z80" s="63" t="str">
        <f>'P02'!$E72</f>
        <v>N</v>
      </c>
      <c r="AA80" s="63" t="str">
        <f>'P03'!$E72</f>
        <v>N</v>
      </c>
      <c r="AB80" s="63" t="str">
        <f>'P04'!$E72</f>
        <v>N</v>
      </c>
      <c r="AC80" s="63" t="str">
        <f>'P05'!$E72</f>
        <v>N</v>
      </c>
      <c r="AD80" s="63" t="str">
        <f>'P06'!$E72</f>
        <v>N</v>
      </c>
      <c r="AE80" s="63" t="str">
        <f>'P07'!$E72</f>
        <v>N</v>
      </c>
      <c r="AF80" s="63" t="str">
        <f>'P08'!$E72</f>
        <v>N</v>
      </c>
      <c r="AG80" s="63" t="str">
        <f>'P09'!$E72</f>
        <v>N</v>
      </c>
      <c r="AH80" s="63" t="str">
        <f>'P10'!$E72</f>
        <v>N</v>
      </c>
      <c r="AI80" s="63" t="str">
        <f>'P11'!$E72</f>
        <v>N</v>
      </c>
      <c r="AJ80" s="63" t="str">
        <f>'P12'!$E72</f>
        <v>N</v>
      </c>
      <c r="AK80" s="58">
        <f t="shared" si="68"/>
        <v>0</v>
      </c>
    </row>
    <row r="81" ht="15.75" customHeight="1">
      <c r="A81" s="4">
        <v>10.0</v>
      </c>
      <c r="B81" s="44" t="str">
        <f>'Critères'!$B72</f>
        <v>10.14</v>
      </c>
      <c r="C81" s="44" t="str">
        <f>'Critères'!$A59</f>
        <v>PRÉSENTATION</v>
      </c>
      <c r="D81" s="63" t="str">
        <f>'P01'!$D73</f>
        <v>NA</v>
      </c>
      <c r="E81" s="63" t="str">
        <f>'P02'!$D73</f>
        <v>NA</v>
      </c>
      <c r="F81" s="63" t="str">
        <f>'P03'!$D73</f>
        <v>NA</v>
      </c>
      <c r="G81" s="63" t="str">
        <f>'P04'!$D73</f>
        <v>NA</v>
      </c>
      <c r="H81" s="63" t="str">
        <f>'P05'!$D73</f>
        <v>NA</v>
      </c>
      <c r="I81" s="63" t="str">
        <f>'P06'!$D73</f>
        <v>NA</v>
      </c>
      <c r="J81" s="63" t="str">
        <f>'P07'!$D73</f>
        <v>NA</v>
      </c>
      <c r="K81" s="63" t="str">
        <f>'P08'!$D73</f>
        <v>NA</v>
      </c>
      <c r="L81" s="63" t="str">
        <f>'P09'!$D73</f>
        <v>NA</v>
      </c>
      <c r="M81" s="63" t="str">
        <f>'P10'!$D73</f>
        <v>NA</v>
      </c>
      <c r="N81" s="63" t="str">
        <f>'P11'!$D73</f>
        <v>NA</v>
      </c>
      <c r="O81" s="63" t="str">
        <f>'P12'!$D73</f>
        <v>NA</v>
      </c>
      <c r="P81" s="58">
        <f t="shared" si="63"/>
        <v>0</v>
      </c>
      <c r="Q81" s="58">
        <f t="shared" si="64"/>
        <v>0</v>
      </c>
      <c r="R81" s="58">
        <f t="shared" si="65"/>
        <v>12</v>
      </c>
      <c r="S81" s="58">
        <f t="shared" si="66"/>
        <v>0</v>
      </c>
      <c r="T81" s="63" t="str">
        <f t="shared" si="67"/>
        <v>NA</v>
      </c>
      <c r="V81" s="4">
        <v>10.0</v>
      </c>
      <c r="W81" s="44" t="str">
        <f>'Critères'!$B72</f>
        <v>10.14</v>
      </c>
      <c r="X81" s="44" t="str">
        <f>'Critères'!$A59</f>
        <v>PRÉSENTATION</v>
      </c>
      <c r="Y81" s="63" t="str">
        <f>'P01'!$E73</f>
        <v>N</v>
      </c>
      <c r="Z81" s="63" t="str">
        <f>'P02'!$E73</f>
        <v>N</v>
      </c>
      <c r="AA81" s="63" t="str">
        <f>'P03'!$E73</f>
        <v>N</v>
      </c>
      <c r="AB81" s="63" t="str">
        <f>'P04'!$E73</f>
        <v>N</v>
      </c>
      <c r="AC81" s="63" t="str">
        <f>'P05'!$E73</f>
        <v>N</v>
      </c>
      <c r="AD81" s="63" t="str">
        <f>'P06'!$E73</f>
        <v>N</v>
      </c>
      <c r="AE81" s="63" t="str">
        <f>'P07'!$E73</f>
        <v>N</v>
      </c>
      <c r="AF81" s="63" t="str">
        <f>'P08'!$E73</f>
        <v>N</v>
      </c>
      <c r="AG81" s="63" t="str">
        <f>'P09'!$E73</f>
        <v>N</v>
      </c>
      <c r="AH81" s="63" t="str">
        <f>'P10'!$E73</f>
        <v>N</v>
      </c>
      <c r="AI81" s="63" t="str">
        <f>'P11'!$E73</f>
        <v>N</v>
      </c>
      <c r="AJ81" s="63" t="str">
        <f>'P12'!$E73</f>
        <v>N</v>
      </c>
      <c r="AK81" s="58">
        <f t="shared" si="68"/>
        <v>0</v>
      </c>
    </row>
    <row r="82" ht="15.75" customHeight="1">
      <c r="A82" s="64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6">
        <f t="shared" ref="P82:S82" si="69">SUM(P68:P81)</f>
        <v>108</v>
      </c>
      <c r="Q82" s="66">
        <f t="shared" si="69"/>
        <v>0</v>
      </c>
      <c r="R82" s="66">
        <f t="shared" si="69"/>
        <v>60</v>
      </c>
      <c r="S82" s="66">
        <f t="shared" si="69"/>
        <v>0</v>
      </c>
      <c r="T82" s="44"/>
      <c r="V82" s="64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  <c r="AK82" s="66">
        <f>SUM(AK68:AK81)</f>
        <v>0</v>
      </c>
    </row>
    <row r="83" ht="15.75" customHeight="1">
      <c r="A83" s="4">
        <v>11.0</v>
      </c>
      <c r="B83" s="44" t="str">
        <f>'Critères'!$B73</f>
        <v>11.1</v>
      </c>
      <c r="C83" s="44" t="str">
        <f>'Critères'!$A73</f>
        <v>FORMULAIRES</v>
      </c>
      <c r="D83" s="63" t="str">
        <f>'P01'!$D74</f>
        <v>C</v>
      </c>
      <c r="E83" s="63" t="str">
        <f>'P02'!$D74</f>
        <v>NA</v>
      </c>
      <c r="F83" s="63" t="str">
        <f>'P03'!$D74</f>
        <v>NA</v>
      </c>
      <c r="G83" s="63" t="str">
        <f>'P04'!$D74</f>
        <v>NA</v>
      </c>
      <c r="H83" s="63" t="str">
        <f>'P05'!$D74</f>
        <v>NA</v>
      </c>
      <c r="I83" s="63" t="str">
        <f>'P06'!$D74</f>
        <v>NA</v>
      </c>
      <c r="J83" s="63" t="str">
        <f>'P07'!$D74</f>
        <v>NA</v>
      </c>
      <c r="K83" s="63" t="str">
        <f>'P08'!$D74</f>
        <v>NA</v>
      </c>
      <c r="L83" s="63" t="str">
        <f>'P09'!$D74</f>
        <v>NA</v>
      </c>
      <c r="M83" s="63" t="str">
        <f>'P10'!$D74</f>
        <v>NA</v>
      </c>
      <c r="N83" s="63" t="str">
        <f>'P11'!$D74</f>
        <v>NA</v>
      </c>
      <c r="O83" s="63" t="str">
        <f>'P12'!$D74</f>
        <v>NA</v>
      </c>
      <c r="P83" s="58">
        <f t="shared" ref="P83:P95" si="70">COUNTIF(D83:O83,"C")</f>
        <v>1</v>
      </c>
      <c r="Q83" s="58">
        <f t="shared" ref="Q83:Q95" si="71">COUNTIF(D83:O83,"NC")</f>
        <v>0</v>
      </c>
      <c r="R83" s="58">
        <f t="shared" ref="R83:R95" si="72">COUNTIF(D83:O83,"NA")</f>
        <v>11</v>
      </c>
      <c r="S83" s="58">
        <f t="shared" ref="S83:S95" si="73">COUNTIF(D83:O83,"NT")</f>
        <v>0</v>
      </c>
      <c r="T83" s="63" t="str">
        <f t="shared" ref="T83:T95" si="74">IF(Q83&gt;0,"NC",IF(P83&gt;0,"C",IF(S83&gt;0,"NT","NA")))</f>
        <v>C</v>
      </c>
      <c r="V83" s="4">
        <v>11.0</v>
      </c>
      <c r="W83" s="44" t="str">
        <f>'Critères'!$B73</f>
        <v>11.1</v>
      </c>
      <c r="X83" s="44" t="str">
        <f>'Critères'!$A73</f>
        <v>FORMULAIRES</v>
      </c>
      <c r="Y83" s="63" t="str">
        <f>'P01'!$E74</f>
        <v>N</v>
      </c>
      <c r="Z83" s="63" t="str">
        <f>'P02'!$E74</f>
        <v>N</v>
      </c>
      <c r="AA83" s="63" t="str">
        <f>'P03'!$E74</f>
        <v>N</v>
      </c>
      <c r="AB83" s="63" t="str">
        <f>'P04'!$E74</f>
        <v>N</v>
      </c>
      <c r="AC83" s="63" t="str">
        <f>'P05'!$E74</f>
        <v>N</v>
      </c>
      <c r="AD83" s="63" t="str">
        <f>'P06'!$E74</f>
        <v>N</v>
      </c>
      <c r="AE83" s="63" t="str">
        <f>'P07'!$E74</f>
        <v>N</v>
      </c>
      <c r="AF83" s="63" t="str">
        <f>'P08'!$E74</f>
        <v>N</v>
      </c>
      <c r="AG83" s="63" t="str">
        <f>'P09'!$E74</f>
        <v>N</v>
      </c>
      <c r="AH83" s="63" t="str">
        <f>'P10'!$E74</f>
        <v>N</v>
      </c>
      <c r="AI83" s="63" t="str">
        <f>'P11'!$E74</f>
        <v>N</v>
      </c>
      <c r="AJ83" s="63" t="str">
        <f>'P12'!$E74</f>
        <v>N</v>
      </c>
      <c r="AK83" s="58">
        <f t="shared" ref="AK83:AK95" si="75">COUNTIF(Y83:AJ83,"D")</f>
        <v>0</v>
      </c>
    </row>
    <row r="84" ht="15.75" customHeight="1">
      <c r="A84" s="4">
        <v>11.0</v>
      </c>
      <c r="B84" s="44" t="str">
        <f>'Critères'!$B74</f>
        <v>11.2</v>
      </c>
      <c r="C84" s="44" t="str">
        <f>'Critères'!$A73</f>
        <v>FORMULAIRES</v>
      </c>
      <c r="D84" s="63" t="str">
        <f>'P01'!$D75</f>
        <v>NA</v>
      </c>
      <c r="E84" s="63" t="str">
        <f>'P02'!$D75</f>
        <v>NA</v>
      </c>
      <c r="F84" s="63" t="str">
        <f>'P03'!$D75</f>
        <v>NA</v>
      </c>
      <c r="G84" s="63" t="str">
        <f>'P04'!$D75</f>
        <v>NA</v>
      </c>
      <c r="H84" s="63" t="str">
        <f>'P05'!$D75</f>
        <v>NA</v>
      </c>
      <c r="I84" s="63" t="str">
        <f>'P06'!$D75</f>
        <v>NA</v>
      </c>
      <c r="J84" s="63" t="str">
        <f>'P07'!$D75</f>
        <v>NA</v>
      </c>
      <c r="K84" s="63" t="str">
        <f>'P08'!$D75</f>
        <v>NA</v>
      </c>
      <c r="L84" s="63" t="str">
        <f>'P09'!$D75</f>
        <v>NA</v>
      </c>
      <c r="M84" s="63" t="str">
        <f>'P10'!$D75</f>
        <v>NA</v>
      </c>
      <c r="N84" s="63" t="str">
        <f>'P11'!$D75</f>
        <v>NA</v>
      </c>
      <c r="O84" s="63" t="str">
        <f>'P12'!$D75</f>
        <v>NA</v>
      </c>
      <c r="P84" s="58">
        <f t="shared" si="70"/>
        <v>0</v>
      </c>
      <c r="Q84" s="58">
        <f t="shared" si="71"/>
        <v>0</v>
      </c>
      <c r="R84" s="58">
        <f t="shared" si="72"/>
        <v>12</v>
      </c>
      <c r="S84" s="58">
        <f t="shared" si="73"/>
        <v>0</v>
      </c>
      <c r="T84" s="63" t="str">
        <f t="shared" si="74"/>
        <v>NA</v>
      </c>
      <c r="V84" s="4">
        <v>11.0</v>
      </c>
      <c r="W84" s="44" t="str">
        <f>'Critères'!$B74</f>
        <v>11.2</v>
      </c>
      <c r="X84" s="44" t="str">
        <f>'Critères'!$A73</f>
        <v>FORMULAIRES</v>
      </c>
      <c r="Y84" s="63" t="str">
        <f>'P01'!$E75</f>
        <v>N</v>
      </c>
      <c r="Z84" s="63" t="str">
        <f>'P02'!$E75</f>
        <v>N</v>
      </c>
      <c r="AA84" s="63" t="str">
        <f>'P03'!$E75</f>
        <v>N</v>
      </c>
      <c r="AB84" s="63" t="str">
        <f>'P04'!$E75</f>
        <v>N</v>
      </c>
      <c r="AC84" s="63" t="str">
        <f>'P05'!$E75</f>
        <v>N</v>
      </c>
      <c r="AD84" s="63" t="str">
        <f>'P06'!$E75</f>
        <v>N</v>
      </c>
      <c r="AE84" s="63" t="str">
        <f>'P07'!$E75</f>
        <v>N</v>
      </c>
      <c r="AF84" s="63" t="str">
        <f>'P08'!$E75</f>
        <v>N</v>
      </c>
      <c r="AG84" s="63" t="str">
        <f>'P09'!$E75</f>
        <v>N</v>
      </c>
      <c r="AH84" s="63" t="str">
        <f>'P10'!$E75</f>
        <v>N</v>
      </c>
      <c r="AI84" s="63" t="str">
        <f>'P11'!$E75</f>
        <v>N</v>
      </c>
      <c r="AJ84" s="63" t="str">
        <f>'P12'!$E75</f>
        <v>N</v>
      </c>
      <c r="AK84" s="58">
        <f t="shared" si="75"/>
        <v>0</v>
      </c>
    </row>
    <row r="85" ht="15.75" customHeight="1">
      <c r="A85" s="4">
        <v>11.0</v>
      </c>
      <c r="B85" s="44" t="str">
        <f>'Critères'!$B75</f>
        <v>11.3</v>
      </c>
      <c r="C85" s="44" t="str">
        <f>'Critères'!$A73</f>
        <v>FORMULAIRES</v>
      </c>
      <c r="D85" s="63" t="str">
        <f>'P01'!$D76</f>
        <v>NA</v>
      </c>
      <c r="E85" s="63" t="str">
        <f>'P02'!$D76</f>
        <v>NA</v>
      </c>
      <c r="F85" s="63" t="str">
        <f>'P03'!$D76</f>
        <v>NA</v>
      </c>
      <c r="G85" s="63" t="str">
        <f>'P04'!$D76</f>
        <v>NA</v>
      </c>
      <c r="H85" s="63" t="str">
        <f>'P05'!$D76</f>
        <v>NA</v>
      </c>
      <c r="I85" s="63" t="str">
        <f>'P06'!$D76</f>
        <v>NA</v>
      </c>
      <c r="J85" s="63" t="str">
        <f>'P07'!$D76</f>
        <v>NA</v>
      </c>
      <c r="K85" s="63" t="str">
        <f>'P08'!$D76</f>
        <v>NA</v>
      </c>
      <c r="L85" s="63" t="str">
        <f>'P09'!$D76</f>
        <v>NA</v>
      </c>
      <c r="M85" s="63" t="str">
        <f>'P10'!$D76</f>
        <v>NA</v>
      </c>
      <c r="N85" s="63" t="str">
        <f>'P11'!$D76</f>
        <v>NA</v>
      </c>
      <c r="O85" s="63" t="str">
        <f>'P12'!$D76</f>
        <v>NA</v>
      </c>
      <c r="P85" s="58">
        <f t="shared" si="70"/>
        <v>0</v>
      </c>
      <c r="Q85" s="58">
        <f t="shared" si="71"/>
        <v>0</v>
      </c>
      <c r="R85" s="58">
        <f t="shared" si="72"/>
        <v>12</v>
      </c>
      <c r="S85" s="58">
        <f t="shared" si="73"/>
        <v>0</v>
      </c>
      <c r="T85" s="63" t="str">
        <f t="shared" si="74"/>
        <v>NA</v>
      </c>
      <c r="V85" s="4">
        <v>11.0</v>
      </c>
      <c r="W85" s="44" t="str">
        <f>'Critères'!$B75</f>
        <v>11.3</v>
      </c>
      <c r="X85" s="44" t="str">
        <f>'Critères'!$A73</f>
        <v>FORMULAIRES</v>
      </c>
      <c r="Y85" s="63" t="str">
        <f>'P01'!$E76</f>
        <v>N</v>
      </c>
      <c r="Z85" s="63" t="str">
        <f>'P02'!$E76</f>
        <v>N</v>
      </c>
      <c r="AA85" s="63" t="str">
        <f>'P03'!$E76</f>
        <v>N</v>
      </c>
      <c r="AB85" s="63" t="str">
        <f>'P04'!$E76</f>
        <v>N</v>
      </c>
      <c r="AC85" s="63" t="str">
        <f>'P05'!$E76</f>
        <v>N</v>
      </c>
      <c r="AD85" s="63" t="str">
        <f>'P06'!$E76</f>
        <v>N</v>
      </c>
      <c r="AE85" s="63" t="str">
        <f>'P07'!$E76</f>
        <v>N</v>
      </c>
      <c r="AF85" s="63" t="str">
        <f>'P08'!$E76</f>
        <v>N</v>
      </c>
      <c r="AG85" s="63" t="str">
        <f>'P09'!$E76</f>
        <v>N</v>
      </c>
      <c r="AH85" s="63" t="str">
        <f>'P10'!$E76</f>
        <v>N</v>
      </c>
      <c r="AI85" s="63" t="str">
        <f>'P11'!$E76</f>
        <v>N</v>
      </c>
      <c r="AJ85" s="63" t="str">
        <f>'P12'!$E76</f>
        <v>N</v>
      </c>
      <c r="AK85" s="58">
        <f t="shared" si="75"/>
        <v>0</v>
      </c>
    </row>
    <row r="86" ht="15.75" customHeight="1">
      <c r="A86" s="4">
        <v>11.0</v>
      </c>
      <c r="B86" s="44" t="str">
        <f>'Critères'!$B76</f>
        <v>11.4</v>
      </c>
      <c r="C86" s="44" t="str">
        <f>'Critères'!$A73</f>
        <v>FORMULAIRES</v>
      </c>
      <c r="D86" s="63" t="str">
        <f>'P01'!$D77</f>
        <v>NA</v>
      </c>
      <c r="E86" s="63" t="str">
        <f>'P02'!$D77</f>
        <v>NA</v>
      </c>
      <c r="F86" s="63" t="str">
        <f>'P03'!$D77</f>
        <v>NA</v>
      </c>
      <c r="G86" s="63" t="str">
        <f>'P04'!$D77</f>
        <v>NA</v>
      </c>
      <c r="H86" s="63" t="str">
        <f>'P05'!$D77</f>
        <v>NA</v>
      </c>
      <c r="I86" s="63" t="str">
        <f>'P06'!$D77</f>
        <v>NA</v>
      </c>
      <c r="J86" s="63" t="str">
        <f>'P07'!$D77</f>
        <v>NA</v>
      </c>
      <c r="K86" s="63" t="str">
        <f>'P08'!$D77</f>
        <v>NA</v>
      </c>
      <c r="L86" s="63" t="str">
        <f>'P09'!$D77</f>
        <v>NA</v>
      </c>
      <c r="M86" s="63" t="str">
        <f>'P10'!$D77</f>
        <v>NA</v>
      </c>
      <c r="N86" s="63" t="str">
        <f>'P11'!$D77</f>
        <v>NA</v>
      </c>
      <c r="O86" s="63" t="str">
        <f>'P12'!$D77</f>
        <v>NA</v>
      </c>
      <c r="P86" s="58">
        <f t="shared" si="70"/>
        <v>0</v>
      </c>
      <c r="Q86" s="58">
        <f t="shared" si="71"/>
        <v>0</v>
      </c>
      <c r="R86" s="58">
        <f t="shared" si="72"/>
        <v>12</v>
      </c>
      <c r="S86" s="58">
        <f t="shared" si="73"/>
        <v>0</v>
      </c>
      <c r="T86" s="63" t="str">
        <f t="shared" si="74"/>
        <v>NA</v>
      </c>
      <c r="V86" s="4">
        <v>11.0</v>
      </c>
      <c r="W86" s="44" t="str">
        <f>'Critères'!$B76</f>
        <v>11.4</v>
      </c>
      <c r="X86" s="44" t="str">
        <f>'Critères'!$A73</f>
        <v>FORMULAIRES</v>
      </c>
      <c r="Y86" s="63" t="str">
        <f>'P01'!$E77</f>
        <v>N</v>
      </c>
      <c r="Z86" s="63" t="str">
        <f>'P02'!$E77</f>
        <v>N</v>
      </c>
      <c r="AA86" s="63" t="str">
        <f>'P03'!$E77</f>
        <v>N</v>
      </c>
      <c r="AB86" s="63" t="str">
        <f>'P04'!$E77</f>
        <v>N</v>
      </c>
      <c r="AC86" s="63" t="str">
        <f>'P05'!$E77</f>
        <v>N</v>
      </c>
      <c r="AD86" s="63" t="str">
        <f>'P06'!$E77</f>
        <v>N</v>
      </c>
      <c r="AE86" s="63" t="str">
        <f>'P07'!$E77</f>
        <v>N</v>
      </c>
      <c r="AF86" s="63" t="str">
        <f>'P08'!$E77</f>
        <v>N</v>
      </c>
      <c r="AG86" s="63" t="str">
        <f>'P09'!$E77</f>
        <v>N</v>
      </c>
      <c r="AH86" s="63" t="str">
        <f>'P10'!$E77</f>
        <v>N</v>
      </c>
      <c r="AI86" s="63" t="str">
        <f>'P11'!$E77</f>
        <v>N</v>
      </c>
      <c r="AJ86" s="63" t="str">
        <f>'P12'!$E77</f>
        <v>N</v>
      </c>
      <c r="AK86" s="58">
        <f t="shared" si="75"/>
        <v>0</v>
      </c>
    </row>
    <row r="87" ht="15.75" customHeight="1">
      <c r="A87" s="4">
        <v>11.0</v>
      </c>
      <c r="B87" s="44" t="str">
        <f>'Critères'!$B77</f>
        <v>11.5</v>
      </c>
      <c r="C87" s="44" t="str">
        <f>'Critères'!$A73</f>
        <v>FORMULAIRES</v>
      </c>
      <c r="D87" s="63" t="str">
        <f>'P01'!$D78</f>
        <v>NA</v>
      </c>
      <c r="E87" s="63" t="str">
        <f>'P02'!$D78</f>
        <v>NA</v>
      </c>
      <c r="F87" s="63" t="str">
        <f>'P03'!$D78</f>
        <v>NA</v>
      </c>
      <c r="G87" s="63" t="str">
        <f>'P04'!$D78</f>
        <v>NA</v>
      </c>
      <c r="H87" s="63" t="str">
        <f>'P05'!$D78</f>
        <v>NA</v>
      </c>
      <c r="I87" s="63" t="str">
        <f>'P06'!$D78</f>
        <v>NA</v>
      </c>
      <c r="J87" s="63" t="str">
        <f>'P07'!$D78</f>
        <v>NA</v>
      </c>
      <c r="K87" s="63" t="str">
        <f>'P08'!$D78</f>
        <v>NA</v>
      </c>
      <c r="L87" s="63" t="str">
        <f>'P09'!$D78</f>
        <v>NA</v>
      </c>
      <c r="M87" s="63" t="str">
        <f>'P10'!$D78</f>
        <v>NA</v>
      </c>
      <c r="N87" s="63" t="str">
        <f>'P11'!$D78</f>
        <v>NA</v>
      </c>
      <c r="O87" s="63" t="str">
        <f>'P12'!$D78</f>
        <v>NA</v>
      </c>
      <c r="P87" s="58">
        <f t="shared" si="70"/>
        <v>0</v>
      </c>
      <c r="Q87" s="58">
        <f t="shared" si="71"/>
        <v>0</v>
      </c>
      <c r="R87" s="58">
        <f t="shared" si="72"/>
        <v>12</v>
      </c>
      <c r="S87" s="58">
        <f t="shared" si="73"/>
        <v>0</v>
      </c>
      <c r="T87" s="63" t="str">
        <f t="shared" si="74"/>
        <v>NA</v>
      </c>
      <c r="V87" s="4">
        <v>11.0</v>
      </c>
      <c r="W87" s="44" t="str">
        <f>'Critères'!$B77</f>
        <v>11.5</v>
      </c>
      <c r="X87" s="44" t="str">
        <f>'Critères'!$A73</f>
        <v>FORMULAIRES</v>
      </c>
      <c r="Y87" s="63" t="str">
        <f>'P01'!$E78</f>
        <v>N</v>
      </c>
      <c r="Z87" s="63" t="str">
        <f>'P02'!$E78</f>
        <v>N</v>
      </c>
      <c r="AA87" s="63" t="str">
        <f>'P03'!$E78</f>
        <v>N</v>
      </c>
      <c r="AB87" s="63" t="str">
        <f>'P04'!$E78</f>
        <v>N</v>
      </c>
      <c r="AC87" s="63" t="str">
        <f>'P05'!$E78</f>
        <v>N</v>
      </c>
      <c r="AD87" s="63" t="str">
        <f>'P06'!$E78</f>
        <v>N</v>
      </c>
      <c r="AE87" s="63" t="str">
        <f>'P07'!$E78</f>
        <v>N</v>
      </c>
      <c r="AF87" s="63" t="str">
        <f>'P08'!$E78</f>
        <v>N</v>
      </c>
      <c r="AG87" s="63" t="str">
        <f>'P09'!$E78</f>
        <v>N</v>
      </c>
      <c r="AH87" s="63" t="str">
        <f>'P10'!$E78</f>
        <v>N</v>
      </c>
      <c r="AI87" s="63" t="str">
        <f>'P11'!$E78</f>
        <v>N</v>
      </c>
      <c r="AJ87" s="63" t="str">
        <f>'P12'!$E78</f>
        <v>N</v>
      </c>
      <c r="AK87" s="58">
        <f t="shared" si="75"/>
        <v>0</v>
      </c>
    </row>
    <row r="88" ht="15.75" customHeight="1">
      <c r="A88" s="4">
        <v>11.0</v>
      </c>
      <c r="B88" s="44" t="str">
        <f>'Critères'!$B78</f>
        <v>11.6</v>
      </c>
      <c r="C88" s="44" t="str">
        <f>'Critères'!$A73</f>
        <v>FORMULAIRES</v>
      </c>
      <c r="D88" s="63" t="str">
        <f>'P01'!$D79</f>
        <v>NA</v>
      </c>
      <c r="E88" s="63" t="str">
        <f>'P02'!$D79</f>
        <v>NA</v>
      </c>
      <c r="F88" s="63" t="str">
        <f>'P03'!$D79</f>
        <v>NA</v>
      </c>
      <c r="G88" s="63" t="str">
        <f>'P04'!$D79</f>
        <v>NA</v>
      </c>
      <c r="H88" s="63" t="str">
        <f>'P05'!$D79</f>
        <v>NA</v>
      </c>
      <c r="I88" s="63" t="str">
        <f>'P06'!$D79</f>
        <v>NA</v>
      </c>
      <c r="J88" s="63" t="str">
        <f>'P07'!$D79</f>
        <v>NA</v>
      </c>
      <c r="K88" s="63" t="str">
        <f>'P08'!$D79</f>
        <v>NA</v>
      </c>
      <c r="L88" s="63" t="str">
        <f>'P09'!$D79</f>
        <v>NA</v>
      </c>
      <c r="M88" s="63" t="str">
        <f>'P10'!$D79</f>
        <v>NA</v>
      </c>
      <c r="N88" s="63" t="str">
        <f>'P11'!$D79</f>
        <v>NA</v>
      </c>
      <c r="O88" s="63" t="str">
        <f>'P12'!$D79</f>
        <v>NA</v>
      </c>
      <c r="P88" s="58">
        <f t="shared" si="70"/>
        <v>0</v>
      </c>
      <c r="Q88" s="58">
        <f t="shared" si="71"/>
        <v>0</v>
      </c>
      <c r="R88" s="58">
        <f t="shared" si="72"/>
        <v>12</v>
      </c>
      <c r="S88" s="58">
        <f t="shared" si="73"/>
        <v>0</v>
      </c>
      <c r="T88" s="63" t="str">
        <f t="shared" si="74"/>
        <v>NA</v>
      </c>
      <c r="V88" s="4">
        <v>11.0</v>
      </c>
      <c r="W88" s="44" t="str">
        <f>'Critères'!$B78</f>
        <v>11.6</v>
      </c>
      <c r="X88" s="44" t="str">
        <f>'Critères'!$A73</f>
        <v>FORMULAIRES</v>
      </c>
      <c r="Y88" s="63" t="str">
        <f>'P01'!$E79</f>
        <v>N</v>
      </c>
      <c r="Z88" s="63" t="str">
        <f>'P02'!$E79</f>
        <v>N</v>
      </c>
      <c r="AA88" s="63" t="str">
        <f>'P03'!$E79</f>
        <v>N</v>
      </c>
      <c r="AB88" s="63" t="str">
        <f>'P04'!$E79</f>
        <v>N</v>
      </c>
      <c r="AC88" s="63" t="str">
        <f>'P05'!$E79</f>
        <v>N</v>
      </c>
      <c r="AD88" s="63" t="str">
        <f>'P06'!$E79</f>
        <v>N</v>
      </c>
      <c r="AE88" s="63" t="str">
        <f>'P07'!$E79</f>
        <v>N</v>
      </c>
      <c r="AF88" s="63" t="str">
        <f>'P08'!$E79</f>
        <v>N</v>
      </c>
      <c r="AG88" s="63" t="str">
        <f>'P09'!$E79</f>
        <v>N</v>
      </c>
      <c r="AH88" s="63" t="str">
        <f>'P10'!$E79</f>
        <v>N</v>
      </c>
      <c r="AI88" s="63" t="str">
        <f>'P11'!$E79</f>
        <v>N</v>
      </c>
      <c r="AJ88" s="63" t="str">
        <f>'P12'!$E79</f>
        <v>N</v>
      </c>
      <c r="AK88" s="58">
        <f t="shared" si="75"/>
        <v>0</v>
      </c>
    </row>
    <row r="89" ht="15.75" customHeight="1">
      <c r="A89" s="4">
        <v>11.0</v>
      </c>
      <c r="B89" s="44" t="str">
        <f>'Critères'!$B79</f>
        <v>11.7</v>
      </c>
      <c r="C89" s="44" t="str">
        <f>'Critères'!$A73</f>
        <v>FORMULAIRES</v>
      </c>
      <c r="D89" s="63" t="str">
        <f>'P01'!$D80</f>
        <v>NA</v>
      </c>
      <c r="E89" s="63" t="str">
        <f>'P02'!$D80</f>
        <v>NA</v>
      </c>
      <c r="F89" s="63" t="str">
        <f>'P03'!$D80</f>
        <v>NA</v>
      </c>
      <c r="G89" s="63" t="str">
        <f>'P04'!$D80</f>
        <v>NA</v>
      </c>
      <c r="H89" s="63" t="str">
        <f>'P05'!$D80</f>
        <v>NA</v>
      </c>
      <c r="I89" s="63" t="str">
        <f>'P06'!$D80</f>
        <v>NA</v>
      </c>
      <c r="J89" s="63" t="str">
        <f>'P07'!$D80</f>
        <v>NA</v>
      </c>
      <c r="K89" s="63" t="str">
        <f>'P08'!$D80</f>
        <v>NA</v>
      </c>
      <c r="L89" s="63" t="str">
        <f>'P09'!$D80</f>
        <v>NA</v>
      </c>
      <c r="M89" s="63" t="str">
        <f>'P10'!$D80</f>
        <v>NA</v>
      </c>
      <c r="N89" s="63" t="str">
        <f>'P11'!$D80</f>
        <v>NA</v>
      </c>
      <c r="O89" s="63" t="str">
        <f>'P12'!$D80</f>
        <v>NA</v>
      </c>
      <c r="P89" s="58">
        <f t="shared" si="70"/>
        <v>0</v>
      </c>
      <c r="Q89" s="58">
        <f t="shared" si="71"/>
        <v>0</v>
      </c>
      <c r="R89" s="58">
        <f t="shared" si="72"/>
        <v>12</v>
      </c>
      <c r="S89" s="58">
        <f t="shared" si="73"/>
        <v>0</v>
      </c>
      <c r="T89" s="63" t="str">
        <f t="shared" si="74"/>
        <v>NA</v>
      </c>
      <c r="V89" s="4">
        <v>11.0</v>
      </c>
      <c r="W89" s="44" t="str">
        <f>'Critères'!$B79</f>
        <v>11.7</v>
      </c>
      <c r="X89" s="44" t="str">
        <f>'Critères'!$A73</f>
        <v>FORMULAIRES</v>
      </c>
      <c r="Y89" s="63" t="str">
        <f>'P01'!$E80</f>
        <v>N</v>
      </c>
      <c r="Z89" s="63" t="str">
        <f>'P02'!$E80</f>
        <v>N</v>
      </c>
      <c r="AA89" s="63" t="str">
        <f>'P03'!$E80</f>
        <v>N</v>
      </c>
      <c r="AB89" s="63" t="str">
        <f>'P04'!$E80</f>
        <v>N</v>
      </c>
      <c r="AC89" s="63" t="str">
        <f>'P05'!$E80</f>
        <v>N</v>
      </c>
      <c r="AD89" s="63" t="str">
        <f>'P06'!$E80</f>
        <v>N</v>
      </c>
      <c r="AE89" s="63" t="str">
        <f>'P07'!$E80</f>
        <v>N</v>
      </c>
      <c r="AF89" s="63" t="str">
        <f>'P08'!$E80</f>
        <v>N</v>
      </c>
      <c r="AG89" s="63" t="str">
        <f>'P09'!$E80</f>
        <v>N</v>
      </c>
      <c r="AH89" s="63" t="str">
        <f>'P10'!$E80</f>
        <v>N</v>
      </c>
      <c r="AI89" s="63" t="str">
        <f>'P11'!$E80</f>
        <v>N</v>
      </c>
      <c r="AJ89" s="63" t="str">
        <f>'P12'!$E80</f>
        <v>N</v>
      </c>
      <c r="AK89" s="58">
        <f t="shared" si="75"/>
        <v>0</v>
      </c>
    </row>
    <row r="90" ht="15.75" customHeight="1">
      <c r="A90" s="4">
        <v>11.0</v>
      </c>
      <c r="B90" s="44" t="str">
        <f>'Critères'!$B80</f>
        <v>11.8</v>
      </c>
      <c r="C90" s="44" t="str">
        <f>'Critères'!$A73</f>
        <v>FORMULAIRES</v>
      </c>
      <c r="D90" s="63" t="str">
        <f>'P01'!$D81</f>
        <v>NA</v>
      </c>
      <c r="E90" s="63" t="str">
        <f>'P02'!$D81</f>
        <v>NA</v>
      </c>
      <c r="F90" s="63" t="str">
        <f>'P03'!$D81</f>
        <v>NA</v>
      </c>
      <c r="G90" s="63" t="str">
        <f>'P04'!$D81</f>
        <v>NA</v>
      </c>
      <c r="H90" s="63" t="str">
        <f>'P05'!$D81</f>
        <v>NA</v>
      </c>
      <c r="I90" s="63" t="str">
        <f>'P06'!$D81</f>
        <v>NA</v>
      </c>
      <c r="J90" s="63" t="str">
        <f>'P07'!$D81</f>
        <v>NA</v>
      </c>
      <c r="K90" s="63" t="str">
        <f>'P08'!$D81</f>
        <v>NA</v>
      </c>
      <c r="L90" s="63" t="str">
        <f>'P09'!$D81</f>
        <v>NA</v>
      </c>
      <c r="M90" s="63" t="str">
        <f>'P10'!$D81</f>
        <v>NA</v>
      </c>
      <c r="N90" s="63" t="str">
        <f>'P11'!$D81</f>
        <v>NA</v>
      </c>
      <c r="O90" s="63" t="str">
        <f>'P12'!$D81</f>
        <v>NA</v>
      </c>
      <c r="P90" s="58">
        <f t="shared" si="70"/>
        <v>0</v>
      </c>
      <c r="Q90" s="58">
        <f t="shared" si="71"/>
        <v>0</v>
      </c>
      <c r="R90" s="58">
        <f t="shared" si="72"/>
        <v>12</v>
      </c>
      <c r="S90" s="58">
        <f t="shared" si="73"/>
        <v>0</v>
      </c>
      <c r="T90" s="63" t="str">
        <f t="shared" si="74"/>
        <v>NA</v>
      </c>
      <c r="V90" s="4">
        <v>11.0</v>
      </c>
      <c r="W90" s="44" t="str">
        <f>'Critères'!$B80</f>
        <v>11.8</v>
      </c>
      <c r="X90" s="44" t="str">
        <f>'Critères'!$A73</f>
        <v>FORMULAIRES</v>
      </c>
      <c r="Y90" s="63" t="str">
        <f>'P01'!$E81</f>
        <v>N</v>
      </c>
      <c r="Z90" s="63" t="str">
        <f>'P02'!$E81</f>
        <v>N</v>
      </c>
      <c r="AA90" s="63" t="str">
        <f>'P03'!$E81</f>
        <v>N</v>
      </c>
      <c r="AB90" s="63" t="str">
        <f>'P04'!$E81</f>
        <v>N</v>
      </c>
      <c r="AC90" s="63" t="str">
        <f>'P05'!$E81</f>
        <v>N</v>
      </c>
      <c r="AD90" s="63" t="str">
        <f>'P06'!$E81</f>
        <v>N</v>
      </c>
      <c r="AE90" s="63" t="str">
        <f>'P07'!$E81</f>
        <v>N</v>
      </c>
      <c r="AF90" s="63" t="str">
        <f>'P08'!$E81</f>
        <v>N</v>
      </c>
      <c r="AG90" s="63" t="str">
        <f>'P09'!$E81</f>
        <v>N</v>
      </c>
      <c r="AH90" s="63" t="str">
        <f>'P10'!$E81</f>
        <v>N</v>
      </c>
      <c r="AI90" s="63" t="str">
        <f>'P11'!$E81</f>
        <v>N</v>
      </c>
      <c r="AJ90" s="63" t="str">
        <f>'P12'!$E81</f>
        <v>N</v>
      </c>
      <c r="AK90" s="58">
        <f t="shared" si="75"/>
        <v>0</v>
      </c>
    </row>
    <row r="91" ht="15.75" customHeight="1">
      <c r="A91" s="4">
        <v>11.0</v>
      </c>
      <c r="B91" s="44" t="str">
        <f>'Critères'!$B81</f>
        <v>11.9</v>
      </c>
      <c r="C91" s="44" t="str">
        <f>'Critères'!$A73</f>
        <v>FORMULAIRES</v>
      </c>
      <c r="D91" s="63" t="str">
        <f>'P01'!$D82</f>
        <v>NA</v>
      </c>
      <c r="E91" s="63" t="str">
        <f>'P02'!$D82</f>
        <v>NA</v>
      </c>
      <c r="F91" s="63" t="str">
        <f>'P03'!$D82</f>
        <v>NA</v>
      </c>
      <c r="G91" s="63" t="str">
        <f>'P04'!$D82</f>
        <v>NA</v>
      </c>
      <c r="H91" s="63" t="str">
        <f>'P05'!$D82</f>
        <v>NA</v>
      </c>
      <c r="I91" s="63" t="str">
        <f>'P06'!$D82</f>
        <v>NA</v>
      </c>
      <c r="J91" s="63" t="str">
        <f>'P07'!$D82</f>
        <v>NA</v>
      </c>
      <c r="K91" s="63" t="str">
        <f>'P08'!$D82</f>
        <v>NA</v>
      </c>
      <c r="L91" s="63" t="str">
        <f>'P09'!$D82</f>
        <v>NA</v>
      </c>
      <c r="M91" s="63" t="str">
        <f>'P10'!$D82</f>
        <v>NA</v>
      </c>
      <c r="N91" s="63" t="str">
        <f>'P11'!$D82</f>
        <v>NA</v>
      </c>
      <c r="O91" s="63" t="str">
        <f>'P12'!$D82</f>
        <v>NA</v>
      </c>
      <c r="P91" s="58">
        <f t="shared" si="70"/>
        <v>0</v>
      </c>
      <c r="Q91" s="58">
        <f t="shared" si="71"/>
        <v>0</v>
      </c>
      <c r="R91" s="58">
        <f t="shared" si="72"/>
        <v>12</v>
      </c>
      <c r="S91" s="58">
        <f t="shared" si="73"/>
        <v>0</v>
      </c>
      <c r="T91" s="63" t="str">
        <f t="shared" si="74"/>
        <v>NA</v>
      </c>
      <c r="V91" s="4">
        <v>11.0</v>
      </c>
      <c r="W91" s="44" t="str">
        <f>'Critères'!$B81</f>
        <v>11.9</v>
      </c>
      <c r="X91" s="44" t="str">
        <f>'Critères'!$A73</f>
        <v>FORMULAIRES</v>
      </c>
      <c r="Y91" s="63" t="str">
        <f>'P01'!$E82</f>
        <v>N</v>
      </c>
      <c r="Z91" s="63" t="str">
        <f>'P02'!$E82</f>
        <v>N</v>
      </c>
      <c r="AA91" s="63" t="str">
        <f>'P03'!$E82</f>
        <v>N</v>
      </c>
      <c r="AB91" s="63" t="str">
        <f>'P04'!$E82</f>
        <v>N</v>
      </c>
      <c r="AC91" s="63" t="str">
        <f>'P05'!$E82</f>
        <v>N</v>
      </c>
      <c r="AD91" s="63" t="str">
        <f>'P06'!$E82</f>
        <v>N</v>
      </c>
      <c r="AE91" s="63" t="str">
        <f>'P07'!$E82</f>
        <v>N</v>
      </c>
      <c r="AF91" s="63" t="str">
        <f>'P08'!$E82</f>
        <v>N</v>
      </c>
      <c r="AG91" s="63" t="str">
        <f>'P09'!$E82</f>
        <v>N</v>
      </c>
      <c r="AH91" s="63" t="str">
        <f>'P10'!$E82</f>
        <v>N</v>
      </c>
      <c r="AI91" s="63" t="str">
        <f>'P11'!$E82</f>
        <v>N</v>
      </c>
      <c r="AJ91" s="63" t="str">
        <f>'P12'!$E82</f>
        <v>N</v>
      </c>
      <c r="AK91" s="58">
        <f t="shared" si="75"/>
        <v>0</v>
      </c>
    </row>
    <row r="92" ht="15.75" customHeight="1">
      <c r="A92" s="4">
        <v>11.0</v>
      </c>
      <c r="B92" s="44" t="str">
        <f>'Critères'!$B82</f>
        <v>11.10</v>
      </c>
      <c r="C92" s="44" t="str">
        <f>'Critères'!$A73</f>
        <v>FORMULAIRES</v>
      </c>
      <c r="D92" s="63" t="str">
        <f>'P01'!$D83</f>
        <v>NA</v>
      </c>
      <c r="E92" s="63" t="str">
        <f>'P02'!$D83</f>
        <v>NA</v>
      </c>
      <c r="F92" s="63" t="str">
        <f>'P03'!$D83</f>
        <v>NA</v>
      </c>
      <c r="G92" s="63" t="str">
        <f>'P04'!$D83</f>
        <v>NA</v>
      </c>
      <c r="H92" s="63" t="str">
        <f>'P05'!$D83</f>
        <v>NA</v>
      </c>
      <c r="I92" s="63" t="str">
        <f>'P06'!$D83</f>
        <v>NA</v>
      </c>
      <c r="J92" s="63" t="str">
        <f>'P07'!$D83</f>
        <v>NA</v>
      </c>
      <c r="K92" s="63" t="str">
        <f>'P08'!$D83</f>
        <v>NA</v>
      </c>
      <c r="L92" s="63" t="str">
        <f>'P09'!$D83</f>
        <v>NA</v>
      </c>
      <c r="M92" s="63" t="str">
        <f>'P10'!$D83</f>
        <v>NA</v>
      </c>
      <c r="N92" s="63" t="str">
        <f>'P11'!$D83</f>
        <v>NA</v>
      </c>
      <c r="O92" s="63" t="str">
        <f>'P12'!$D83</f>
        <v>NA</v>
      </c>
      <c r="P92" s="58">
        <f t="shared" si="70"/>
        <v>0</v>
      </c>
      <c r="Q92" s="58">
        <f t="shared" si="71"/>
        <v>0</v>
      </c>
      <c r="R92" s="58">
        <f t="shared" si="72"/>
        <v>12</v>
      </c>
      <c r="S92" s="58">
        <f t="shared" si="73"/>
        <v>0</v>
      </c>
      <c r="T92" s="63" t="str">
        <f t="shared" si="74"/>
        <v>NA</v>
      </c>
      <c r="V92" s="4">
        <v>11.0</v>
      </c>
      <c r="W92" s="44" t="str">
        <f>'Critères'!$B82</f>
        <v>11.10</v>
      </c>
      <c r="X92" s="44" t="str">
        <f>'Critères'!$A73</f>
        <v>FORMULAIRES</v>
      </c>
      <c r="Y92" s="63" t="str">
        <f>'P01'!$E83</f>
        <v>N</v>
      </c>
      <c r="Z92" s="63" t="str">
        <f>'P02'!$E83</f>
        <v>N</v>
      </c>
      <c r="AA92" s="63" t="str">
        <f>'P03'!$E83</f>
        <v>N</v>
      </c>
      <c r="AB92" s="63" t="str">
        <f>'P04'!$E83</f>
        <v>N</v>
      </c>
      <c r="AC92" s="63" t="str">
        <f>'P05'!$E83</f>
        <v>N</v>
      </c>
      <c r="AD92" s="63" t="str">
        <f>'P06'!$E83</f>
        <v>N</v>
      </c>
      <c r="AE92" s="63" t="str">
        <f>'P07'!$E83</f>
        <v>N</v>
      </c>
      <c r="AF92" s="63" t="str">
        <f>'P08'!$E83</f>
        <v>N</v>
      </c>
      <c r="AG92" s="63" t="str">
        <f>'P09'!$E83</f>
        <v>N</v>
      </c>
      <c r="AH92" s="63" t="str">
        <f>'P10'!$E83</f>
        <v>N</v>
      </c>
      <c r="AI92" s="63" t="str">
        <f>'P11'!$E83</f>
        <v>N</v>
      </c>
      <c r="AJ92" s="63" t="str">
        <f>'P12'!$E83</f>
        <v>N</v>
      </c>
      <c r="AK92" s="58">
        <f t="shared" si="75"/>
        <v>0</v>
      </c>
    </row>
    <row r="93" ht="15.75" customHeight="1">
      <c r="A93" s="4">
        <v>11.0</v>
      </c>
      <c r="B93" s="44" t="str">
        <f>'Critères'!$B83</f>
        <v>11.11</v>
      </c>
      <c r="C93" s="44" t="str">
        <f>'Critères'!$A73</f>
        <v>FORMULAIRES</v>
      </c>
      <c r="D93" s="63" t="str">
        <f>'P01'!$D84</f>
        <v>NA</v>
      </c>
      <c r="E93" s="63" t="str">
        <f>'P02'!$D84</f>
        <v>NA</v>
      </c>
      <c r="F93" s="63" t="str">
        <f>'P03'!$D84</f>
        <v>NA</v>
      </c>
      <c r="G93" s="63" t="str">
        <f>'P04'!$D84</f>
        <v>NA</v>
      </c>
      <c r="H93" s="63" t="str">
        <f>'P05'!$D84</f>
        <v>NA</v>
      </c>
      <c r="I93" s="63" t="str">
        <f>'P06'!$D84</f>
        <v>NA</v>
      </c>
      <c r="J93" s="63" t="str">
        <f>'P07'!$D84</f>
        <v>NA</v>
      </c>
      <c r="K93" s="63" t="str">
        <f>'P08'!$D84</f>
        <v>NA</v>
      </c>
      <c r="L93" s="63" t="str">
        <f>'P09'!$D84</f>
        <v>NA</v>
      </c>
      <c r="M93" s="63" t="str">
        <f>'P10'!$D84</f>
        <v>NA</v>
      </c>
      <c r="N93" s="63" t="str">
        <f>'P11'!$D84</f>
        <v>NA</v>
      </c>
      <c r="O93" s="63" t="str">
        <f>'P12'!$D84</f>
        <v>NA</v>
      </c>
      <c r="P93" s="58">
        <f t="shared" si="70"/>
        <v>0</v>
      </c>
      <c r="Q93" s="58">
        <f t="shared" si="71"/>
        <v>0</v>
      </c>
      <c r="R93" s="58">
        <f t="shared" si="72"/>
        <v>12</v>
      </c>
      <c r="S93" s="58">
        <f t="shared" si="73"/>
        <v>0</v>
      </c>
      <c r="T93" s="63" t="str">
        <f t="shared" si="74"/>
        <v>NA</v>
      </c>
      <c r="V93" s="4">
        <v>11.0</v>
      </c>
      <c r="W93" s="44" t="str">
        <f>'Critères'!$B83</f>
        <v>11.11</v>
      </c>
      <c r="X93" s="44" t="str">
        <f>'Critères'!$A73</f>
        <v>FORMULAIRES</v>
      </c>
      <c r="Y93" s="63" t="str">
        <f>'P01'!$E84</f>
        <v>N</v>
      </c>
      <c r="Z93" s="63" t="str">
        <f>'P02'!$E84</f>
        <v>N</v>
      </c>
      <c r="AA93" s="63" t="str">
        <f>'P03'!$E84</f>
        <v>N</v>
      </c>
      <c r="AB93" s="63" t="str">
        <f>'P04'!$E84</f>
        <v>N</v>
      </c>
      <c r="AC93" s="63" t="str">
        <f>'P05'!$E84</f>
        <v>N</v>
      </c>
      <c r="AD93" s="63" t="str">
        <f>'P06'!$E84</f>
        <v>N</v>
      </c>
      <c r="AE93" s="63" t="str">
        <f>'P07'!$E84</f>
        <v>N</v>
      </c>
      <c r="AF93" s="63" t="str">
        <f>'P08'!$E84</f>
        <v>N</v>
      </c>
      <c r="AG93" s="63" t="str">
        <f>'P09'!$E84</f>
        <v>N</v>
      </c>
      <c r="AH93" s="63" t="str">
        <f>'P10'!$E84</f>
        <v>N</v>
      </c>
      <c r="AI93" s="63" t="str">
        <f>'P11'!$E84</f>
        <v>N</v>
      </c>
      <c r="AJ93" s="63" t="str">
        <f>'P12'!$E84</f>
        <v>N</v>
      </c>
      <c r="AK93" s="58">
        <f t="shared" si="75"/>
        <v>0</v>
      </c>
    </row>
    <row r="94" ht="15.75" customHeight="1">
      <c r="A94" s="4">
        <v>11.0</v>
      </c>
      <c r="B94" s="44" t="str">
        <f>'Critères'!$B84</f>
        <v>11.12</v>
      </c>
      <c r="C94" s="44" t="str">
        <f>'Critères'!$A73</f>
        <v>FORMULAIRES</v>
      </c>
      <c r="D94" s="63" t="str">
        <f>'P01'!$D85</f>
        <v>NA</v>
      </c>
      <c r="E94" s="63" t="str">
        <f>'P02'!$D85</f>
        <v>NA</v>
      </c>
      <c r="F94" s="63" t="str">
        <f>'P03'!$D85</f>
        <v>NA</v>
      </c>
      <c r="G94" s="63" t="str">
        <f>'P04'!$D85</f>
        <v>NA</v>
      </c>
      <c r="H94" s="63" t="str">
        <f>'P05'!$D85</f>
        <v>NA</v>
      </c>
      <c r="I94" s="63" t="str">
        <f>'P06'!$D85</f>
        <v>NA</v>
      </c>
      <c r="J94" s="63" t="str">
        <f>'P07'!$D85</f>
        <v>NA</v>
      </c>
      <c r="K94" s="63" t="str">
        <f>'P08'!$D85</f>
        <v>NA</v>
      </c>
      <c r="L94" s="63" t="str">
        <f>'P09'!$D85</f>
        <v>NA</v>
      </c>
      <c r="M94" s="63" t="str">
        <f>'P10'!$D85</f>
        <v>NA</v>
      </c>
      <c r="N94" s="63" t="str">
        <f>'P11'!$D85</f>
        <v>NA</v>
      </c>
      <c r="O94" s="63" t="str">
        <f>'P12'!$D85</f>
        <v>NA</v>
      </c>
      <c r="P94" s="58">
        <f t="shared" si="70"/>
        <v>0</v>
      </c>
      <c r="Q94" s="58">
        <f t="shared" si="71"/>
        <v>0</v>
      </c>
      <c r="R94" s="58">
        <f t="shared" si="72"/>
        <v>12</v>
      </c>
      <c r="S94" s="58">
        <f t="shared" si="73"/>
        <v>0</v>
      </c>
      <c r="T94" s="63" t="str">
        <f t="shared" si="74"/>
        <v>NA</v>
      </c>
      <c r="V94" s="4">
        <v>11.0</v>
      </c>
      <c r="W94" s="44" t="str">
        <f>'Critères'!$B84</f>
        <v>11.12</v>
      </c>
      <c r="X94" s="44" t="str">
        <f>'Critères'!$A73</f>
        <v>FORMULAIRES</v>
      </c>
      <c r="Y94" s="63" t="str">
        <f>'P01'!$E85</f>
        <v>N</v>
      </c>
      <c r="Z94" s="63" t="str">
        <f>'P02'!$E85</f>
        <v>N</v>
      </c>
      <c r="AA94" s="63" t="str">
        <f>'P03'!$E85</f>
        <v>N</v>
      </c>
      <c r="AB94" s="63" t="str">
        <f>'P04'!$E85</f>
        <v>N</v>
      </c>
      <c r="AC94" s="63" t="str">
        <f>'P05'!$E85</f>
        <v>N</v>
      </c>
      <c r="AD94" s="63" t="str">
        <f>'P06'!$E85</f>
        <v>N</v>
      </c>
      <c r="AE94" s="63" t="str">
        <f>'P07'!$E85</f>
        <v>N</v>
      </c>
      <c r="AF94" s="63" t="str">
        <f>'P08'!$E85</f>
        <v>N</v>
      </c>
      <c r="AG94" s="63" t="str">
        <f>'P09'!$E85</f>
        <v>N</v>
      </c>
      <c r="AH94" s="63" t="str">
        <f>'P10'!$E85</f>
        <v>N</v>
      </c>
      <c r="AI94" s="63" t="str">
        <f>'P11'!$E85</f>
        <v>N</v>
      </c>
      <c r="AJ94" s="63" t="str">
        <f>'P12'!$E85</f>
        <v>N</v>
      </c>
      <c r="AK94" s="58">
        <f t="shared" si="75"/>
        <v>0</v>
      </c>
    </row>
    <row r="95" ht="15.75" customHeight="1">
      <c r="A95" s="4">
        <v>11.0</v>
      </c>
      <c r="B95" s="44" t="str">
        <f>'Critères'!$B85</f>
        <v>11.13</v>
      </c>
      <c r="C95" s="44" t="str">
        <f>'Critères'!$A73</f>
        <v>FORMULAIRES</v>
      </c>
      <c r="D95" s="63" t="str">
        <f>'P01'!$D86</f>
        <v>NA</v>
      </c>
      <c r="E95" s="63" t="str">
        <f>'P02'!$D86</f>
        <v>NA</v>
      </c>
      <c r="F95" s="63" t="str">
        <f>'P03'!$D86</f>
        <v>NA</v>
      </c>
      <c r="G95" s="63" t="str">
        <f>'P04'!$D86</f>
        <v>NA</v>
      </c>
      <c r="H95" s="63" t="str">
        <f>'P05'!$D86</f>
        <v>NA</v>
      </c>
      <c r="I95" s="63" t="str">
        <f>'P06'!$D86</f>
        <v>NA</v>
      </c>
      <c r="J95" s="63" t="str">
        <f>'P07'!$D86</f>
        <v>NA</v>
      </c>
      <c r="K95" s="63" t="str">
        <f>'P08'!$D86</f>
        <v>NA</v>
      </c>
      <c r="L95" s="63" t="str">
        <f>'P09'!$D86</f>
        <v>NA</v>
      </c>
      <c r="M95" s="63" t="str">
        <f>'P10'!$D86</f>
        <v>NA</v>
      </c>
      <c r="N95" s="63" t="str">
        <f>'P11'!$D86</f>
        <v>NA</v>
      </c>
      <c r="O95" s="63" t="str">
        <f>'P12'!$D86</f>
        <v>NA</v>
      </c>
      <c r="P95" s="58">
        <f t="shared" si="70"/>
        <v>0</v>
      </c>
      <c r="Q95" s="58">
        <f t="shared" si="71"/>
        <v>0</v>
      </c>
      <c r="R95" s="58">
        <f t="shared" si="72"/>
        <v>12</v>
      </c>
      <c r="S95" s="58">
        <f t="shared" si="73"/>
        <v>0</v>
      </c>
      <c r="T95" s="63" t="str">
        <f t="shared" si="74"/>
        <v>NA</v>
      </c>
      <c r="V95" s="4">
        <v>11.0</v>
      </c>
      <c r="W95" s="44" t="str">
        <f>'Critères'!$B85</f>
        <v>11.13</v>
      </c>
      <c r="X95" s="44" t="str">
        <f>'Critères'!$A73</f>
        <v>FORMULAIRES</v>
      </c>
      <c r="Y95" s="63" t="str">
        <f>'P01'!$E86</f>
        <v>N</v>
      </c>
      <c r="Z95" s="63" t="str">
        <f>'P02'!$E86</f>
        <v>N</v>
      </c>
      <c r="AA95" s="63" t="str">
        <f>'P03'!$E86</f>
        <v>N</v>
      </c>
      <c r="AB95" s="63" t="str">
        <f>'P04'!$E86</f>
        <v>N</v>
      </c>
      <c r="AC95" s="63" t="str">
        <f>'P05'!$E86</f>
        <v>N</v>
      </c>
      <c r="AD95" s="63" t="str">
        <f>'P06'!$E86</f>
        <v>N</v>
      </c>
      <c r="AE95" s="63" t="str">
        <f>'P07'!$E86</f>
        <v>N</v>
      </c>
      <c r="AF95" s="63" t="str">
        <f>'P08'!$E86</f>
        <v>N</v>
      </c>
      <c r="AG95" s="63" t="str">
        <f>'P09'!$E86</f>
        <v>N</v>
      </c>
      <c r="AH95" s="63" t="str">
        <f>'P10'!$E86</f>
        <v>N</v>
      </c>
      <c r="AI95" s="63" t="str">
        <f>'P11'!$E86</f>
        <v>N</v>
      </c>
      <c r="AJ95" s="63" t="str">
        <f>'P12'!$E86</f>
        <v>N</v>
      </c>
      <c r="AK95" s="58">
        <f t="shared" si="75"/>
        <v>0</v>
      </c>
    </row>
    <row r="96" ht="15.75" customHeight="1">
      <c r="A96" s="64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6">
        <f t="shared" ref="P96:S96" si="76">SUM(P83:P95)</f>
        <v>1</v>
      </c>
      <c r="Q96" s="66">
        <f t="shared" si="76"/>
        <v>0</v>
      </c>
      <c r="R96" s="66">
        <f t="shared" si="76"/>
        <v>155</v>
      </c>
      <c r="S96" s="66">
        <f t="shared" si="76"/>
        <v>0</v>
      </c>
      <c r="T96" s="44"/>
      <c r="V96" s="64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6">
        <f>SUM(AK83:AK95)</f>
        <v>0</v>
      </c>
    </row>
    <row r="97" ht="15.75" customHeight="1">
      <c r="A97" s="4">
        <v>12.0</v>
      </c>
      <c r="B97" s="44" t="str">
        <f>'Critères'!$B86</f>
        <v>12.1</v>
      </c>
      <c r="C97" s="44" t="str">
        <f>'Critères'!$A86</f>
        <v>NAVIGATION</v>
      </c>
      <c r="D97" s="63" t="str">
        <f>'P01'!$D87</f>
        <v>C</v>
      </c>
      <c r="E97" s="63" t="str">
        <f>'P02'!$D87</f>
        <v>C</v>
      </c>
      <c r="F97" s="63" t="str">
        <f>'P03'!$D87</f>
        <v>C</v>
      </c>
      <c r="G97" s="63" t="str">
        <f>'P04'!$D87</f>
        <v>C</v>
      </c>
      <c r="H97" s="63" t="str">
        <f>'P05'!$D87</f>
        <v>C</v>
      </c>
      <c r="I97" s="63" t="str">
        <f>'P06'!$D87</f>
        <v>C</v>
      </c>
      <c r="J97" s="63" t="str">
        <f>'P07'!$D87</f>
        <v>C</v>
      </c>
      <c r="K97" s="63" t="str">
        <f>'P08'!$D87</f>
        <v>C</v>
      </c>
      <c r="L97" s="63" t="str">
        <f>'P09'!$D87</f>
        <v>C</v>
      </c>
      <c r="M97" s="63" t="str">
        <f>'P10'!$D87</f>
        <v>C</v>
      </c>
      <c r="N97" s="63" t="str">
        <f>'P11'!$D87</f>
        <v>C</v>
      </c>
      <c r="O97" s="63" t="str">
        <f>'P12'!$D87</f>
        <v>C</v>
      </c>
      <c r="P97" s="58">
        <f t="shared" ref="P97:P107" si="77">COUNTIF(D97:O97,"C")</f>
        <v>12</v>
      </c>
      <c r="Q97" s="58">
        <f t="shared" ref="Q97:Q107" si="78">COUNTIF(D97:O97,"NC")</f>
        <v>0</v>
      </c>
      <c r="R97" s="58">
        <f t="shared" ref="R97:R107" si="79">COUNTIF(D97:O97,"NA")</f>
        <v>0</v>
      </c>
      <c r="S97" s="58">
        <f t="shared" ref="S97:S107" si="80">COUNTIF(D97:O97,"NT")</f>
        <v>0</v>
      </c>
      <c r="T97" s="63" t="str">
        <f t="shared" ref="T97:T107" si="81">IF(Q97&gt;0,"NC",IF(P97&gt;0,"C",IF(S97&gt;0,"NT","NA")))</f>
        <v>C</v>
      </c>
      <c r="V97" s="4">
        <v>12.0</v>
      </c>
      <c r="W97" s="44" t="str">
        <f>'Critères'!$B86</f>
        <v>12.1</v>
      </c>
      <c r="X97" s="44" t="str">
        <f>'Critères'!$A86</f>
        <v>NAVIGATION</v>
      </c>
      <c r="Y97" s="63" t="str">
        <f>'P01'!$E87</f>
        <v>N</v>
      </c>
      <c r="Z97" s="63" t="str">
        <f>'P02'!$E87</f>
        <v>N</v>
      </c>
      <c r="AA97" s="63" t="str">
        <f>'P03'!$E87</f>
        <v>N</v>
      </c>
      <c r="AB97" s="63" t="str">
        <f>'P04'!$E87</f>
        <v>N</v>
      </c>
      <c r="AC97" s="63" t="str">
        <f>'P05'!$E87</f>
        <v>N</v>
      </c>
      <c r="AD97" s="63" t="str">
        <f>'P06'!$E87</f>
        <v>N</v>
      </c>
      <c r="AE97" s="63" t="str">
        <f>'P07'!$E87</f>
        <v>N</v>
      </c>
      <c r="AF97" s="63" t="str">
        <f>'P08'!$E87</f>
        <v>N</v>
      </c>
      <c r="AG97" s="63" t="str">
        <f>'P09'!$E87</f>
        <v>N</v>
      </c>
      <c r="AH97" s="63" t="str">
        <f>'P10'!$E87</f>
        <v>N</v>
      </c>
      <c r="AI97" s="63" t="str">
        <f>'P11'!$E87</f>
        <v>N</v>
      </c>
      <c r="AJ97" s="63" t="str">
        <f>'P12'!$E87</f>
        <v>N</v>
      </c>
      <c r="AK97" s="58">
        <f t="shared" ref="AK97:AK107" si="82">COUNTIF(Y97:AJ97,"D")</f>
        <v>0</v>
      </c>
    </row>
    <row r="98" ht="15.75" customHeight="1">
      <c r="A98" s="4">
        <v>12.0</v>
      </c>
      <c r="B98" s="44" t="str">
        <f>'Critères'!$B87</f>
        <v>12.2</v>
      </c>
      <c r="C98" s="44" t="str">
        <f>'Critères'!$A86</f>
        <v>NAVIGATION</v>
      </c>
      <c r="D98" s="63" t="str">
        <f>'P01'!$D88</f>
        <v>C</v>
      </c>
      <c r="E98" s="63" t="str">
        <f>'P02'!$D88</f>
        <v>C</v>
      </c>
      <c r="F98" s="63" t="str">
        <f>'P03'!$D88</f>
        <v>C</v>
      </c>
      <c r="G98" s="63" t="str">
        <f>'P04'!$D88</f>
        <v>C</v>
      </c>
      <c r="H98" s="63" t="str">
        <f>'P05'!$D88</f>
        <v>C</v>
      </c>
      <c r="I98" s="63" t="str">
        <f>'P06'!$D88</f>
        <v>C</v>
      </c>
      <c r="J98" s="63" t="str">
        <f>'P07'!$D88</f>
        <v>C</v>
      </c>
      <c r="K98" s="63" t="str">
        <f>'P08'!$D88</f>
        <v>C</v>
      </c>
      <c r="L98" s="63" t="str">
        <f>'P09'!$D88</f>
        <v>C</v>
      </c>
      <c r="M98" s="63" t="str">
        <f>'P10'!$D88</f>
        <v>C</v>
      </c>
      <c r="N98" s="63" t="str">
        <f>'P11'!$D88</f>
        <v>C</v>
      </c>
      <c r="O98" s="63" t="str">
        <f>'P12'!$D88</f>
        <v>C</v>
      </c>
      <c r="P98" s="58">
        <f t="shared" si="77"/>
        <v>12</v>
      </c>
      <c r="Q98" s="58">
        <f t="shared" si="78"/>
        <v>0</v>
      </c>
      <c r="R98" s="58">
        <f t="shared" si="79"/>
        <v>0</v>
      </c>
      <c r="S98" s="58">
        <f t="shared" si="80"/>
        <v>0</v>
      </c>
      <c r="T98" s="63" t="str">
        <f t="shared" si="81"/>
        <v>C</v>
      </c>
      <c r="V98" s="4">
        <v>12.0</v>
      </c>
      <c r="W98" s="44" t="str">
        <f>'Critères'!$B87</f>
        <v>12.2</v>
      </c>
      <c r="X98" s="44" t="str">
        <f>'Critères'!$A86</f>
        <v>NAVIGATION</v>
      </c>
      <c r="Y98" s="63" t="str">
        <f>'P01'!$E88</f>
        <v>N</v>
      </c>
      <c r="Z98" s="63" t="str">
        <f>'P02'!$E88</f>
        <v>N</v>
      </c>
      <c r="AA98" s="63" t="str">
        <f>'P03'!$E88</f>
        <v>N</v>
      </c>
      <c r="AB98" s="63" t="str">
        <f>'P04'!$E88</f>
        <v>N</v>
      </c>
      <c r="AC98" s="63" t="str">
        <f>'P05'!$E88</f>
        <v>N</v>
      </c>
      <c r="AD98" s="63" t="str">
        <f>'P06'!$E88</f>
        <v>N</v>
      </c>
      <c r="AE98" s="63" t="str">
        <f>'P07'!$E88</f>
        <v>N</v>
      </c>
      <c r="AF98" s="63" t="str">
        <f>'P08'!$E88</f>
        <v>N</v>
      </c>
      <c r="AG98" s="63" t="str">
        <f>'P09'!$E88</f>
        <v>N</v>
      </c>
      <c r="AH98" s="63" t="str">
        <f>'P10'!$E88</f>
        <v>N</v>
      </c>
      <c r="AI98" s="63" t="str">
        <f>'P11'!$E88</f>
        <v>N</v>
      </c>
      <c r="AJ98" s="63" t="str">
        <f>'P12'!$E88</f>
        <v>N</v>
      </c>
      <c r="AK98" s="58">
        <f t="shared" si="82"/>
        <v>0</v>
      </c>
    </row>
    <row r="99" ht="15.75" customHeight="1">
      <c r="A99" s="4">
        <v>12.0</v>
      </c>
      <c r="B99" s="44" t="str">
        <f>'Critères'!$B88</f>
        <v>12.3</v>
      </c>
      <c r="C99" s="44" t="str">
        <f>'Critères'!$A86</f>
        <v>NAVIGATION</v>
      </c>
      <c r="D99" s="63" t="str">
        <f>'P01'!$D89</f>
        <v>C</v>
      </c>
      <c r="E99" s="63" t="str">
        <f>'P02'!$D89</f>
        <v>C</v>
      </c>
      <c r="F99" s="63" t="str">
        <f>'P03'!$D89</f>
        <v>C</v>
      </c>
      <c r="G99" s="63" t="str">
        <f>'P04'!$D89</f>
        <v>C</v>
      </c>
      <c r="H99" s="63" t="str">
        <f>'P05'!$D89</f>
        <v>C</v>
      </c>
      <c r="I99" s="63" t="str">
        <f>'P06'!$D89</f>
        <v>C</v>
      </c>
      <c r="J99" s="63" t="str">
        <f>'P07'!$D89</f>
        <v>C</v>
      </c>
      <c r="K99" s="63" t="str">
        <f>'P08'!$D89</f>
        <v>C</v>
      </c>
      <c r="L99" s="63" t="str">
        <f>'P09'!$D89</f>
        <v>C</v>
      </c>
      <c r="M99" s="63" t="str">
        <f>'P10'!$D89</f>
        <v>C</v>
      </c>
      <c r="N99" s="63" t="str">
        <f>'P11'!$D89</f>
        <v>C</v>
      </c>
      <c r="O99" s="63" t="str">
        <f>'P12'!$D89</f>
        <v>C</v>
      </c>
      <c r="P99" s="58">
        <f t="shared" si="77"/>
        <v>12</v>
      </c>
      <c r="Q99" s="58">
        <f t="shared" si="78"/>
        <v>0</v>
      </c>
      <c r="R99" s="58">
        <f t="shared" si="79"/>
        <v>0</v>
      </c>
      <c r="S99" s="58">
        <f t="shared" si="80"/>
        <v>0</v>
      </c>
      <c r="T99" s="63" t="str">
        <f t="shared" si="81"/>
        <v>C</v>
      </c>
      <c r="V99" s="4">
        <v>12.0</v>
      </c>
      <c r="W99" s="44" t="str">
        <f>'Critères'!$B88</f>
        <v>12.3</v>
      </c>
      <c r="X99" s="44" t="str">
        <f>'Critères'!$A86</f>
        <v>NAVIGATION</v>
      </c>
      <c r="Y99" s="63" t="str">
        <f>'P01'!$E89</f>
        <v>N</v>
      </c>
      <c r="Z99" s="63" t="str">
        <f>'P02'!$E89</f>
        <v>N</v>
      </c>
      <c r="AA99" s="63" t="str">
        <f>'P03'!$E89</f>
        <v>N</v>
      </c>
      <c r="AB99" s="63" t="str">
        <f>'P04'!$E89</f>
        <v>N</v>
      </c>
      <c r="AC99" s="63" t="str">
        <f>'P05'!$E89</f>
        <v>N</v>
      </c>
      <c r="AD99" s="63" t="str">
        <f>'P06'!$E89</f>
        <v>N</v>
      </c>
      <c r="AE99" s="63" t="str">
        <f>'P07'!$E89</f>
        <v>N</v>
      </c>
      <c r="AF99" s="63" t="str">
        <f>'P08'!$E89</f>
        <v>N</v>
      </c>
      <c r="AG99" s="63" t="str">
        <f>'P09'!$E89</f>
        <v>N</v>
      </c>
      <c r="AH99" s="63" t="str">
        <f>'P10'!$E89</f>
        <v>N</v>
      </c>
      <c r="AI99" s="63" t="str">
        <f>'P11'!$E89</f>
        <v>N</v>
      </c>
      <c r="AJ99" s="63" t="str">
        <f>'P12'!$E89</f>
        <v>N</v>
      </c>
      <c r="AK99" s="58">
        <f t="shared" si="82"/>
        <v>0</v>
      </c>
    </row>
    <row r="100" ht="15.75" customHeight="1">
      <c r="A100" s="4">
        <v>12.0</v>
      </c>
      <c r="B100" s="44" t="str">
        <f>'Critères'!$B89</f>
        <v>12.4</v>
      </c>
      <c r="C100" s="44" t="str">
        <f>'Critères'!$A86</f>
        <v>NAVIGATION</v>
      </c>
      <c r="D100" s="63" t="str">
        <f>'P01'!$D90</f>
        <v>C</v>
      </c>
      <c r="E100" s="63" t="str">
        <f>'P02'!$D90</f>
        <v>C</v>
      </c>
      <c r="F100" s="63" t="str">
        <f>'P03'!$D90</f>
        <v>C</v>
      </c>
      <c r="G100" s="63" t="str">
        <f>'P04'!$D90</f>
        <v>C</v>
      </c>
      <c r="H100" s="63" t="str">
        <f>'P05'!$D90</f>
        <v>C</v>
      </c>
      <c r="I100" s="63" t="str">
        <f>'P06'!$D90</f>
        <v>C</v>
      </c>
      <c r="J100" s="63" t="str">
        <f>'P07'!$D90</f>
        <v>C</v>
      </c>
      <c r="K100" s="63" t="str">
        <f>'P08'!$D90</f>
        <v>C</v>
      </c>
      <c r="L100" s="63" t="str">
        <f>'P09'!$D90</f>
        <v>C</v>
      </c>
      <c r="M100" s="63" t="str">
        <f>'P10'!$D90</f>
        <v>C</v>
      </c>
      <c r="N100" s="63" t="str">
        <f>'P11'!$D90</f>
        <v>C</v>
      </c>
      <c r="O100" s="63" t="str">
        <f>'P12'!$D90</f>
        <v>C</v>
      </c>
      <c r="P100" s="58">
        <f t="shared" si="77"/>
        <v>12</v>
      </c>
      <c r="Q100" s="58">
        <f t="shared" si="78"/>
        <v>0</v>
      </c>
      <c r="R100" s="58">
        <f t="shared" si="79"/>
        <v>0</v>
      </c>
      <c r="S100" s="58">
        <f t="shared" si="80"/>
        <v>0</v>
      </c>
      <c r="T100" s="63" t="str">
        <f t="shared" si="81"/>
        <v>C</v>
      </c>
      <c r="V100" s="4">
        <v>12.0</v>
      </c>
      <c r="W100" s="44" t="str">
        <f>'Critères'!$B89</f>
        <v>12.4</v>
      </c>
      <c r="X100" s="44" t="str">
        <f>'Critères'!$A86</f>
        <v>NAVIGATION</v>
      </c>
      <c r="Y100" s="63" t="str">
        <f>'P01'!$E90</f>
        <v>N</v>
      </c>
      <c r="Z100" s="63" t="str">
        <f>'P02'!$E90</f>
        <v>N</v>
      </c>
      <c r="AA100" s="63" t="str">
        <f>'P03'!$E90</f>
        <v>N</v>
      </c>
      <c r="AB100" s="63" t="str">
        <f>'P04'!$E90</f>
        <v>N</v>
      </c>
      <c r="AC100" s="63" t="str">
        <f>'P05'!$E90</f>
        <v>N</v>
      </c>
      <c r="AD100" s="63" t="str">
        <f>'P06'!$E90</f>
        <v>N</v>
      </c>
      <c r="AE100" s="63" t="str">
        <f>'P07'!$E90</f>
        <v>N</v>
      </c>
      <c r="AF100" s="63" t="str">
        <f>'P08'!$E90</f>
        <v>N</v>
      </c>
      <c r="AG100" s="63" t="str">
        <f>'P09'!$E90</f>
        <v>N</v>
      </c>
      <c r="AH100" s="63" t="str">
        <f>'P10'!$E90</f>
        <v>N</v>
      </c>
      <c r="AI100" s="63" t="str">
        <f>'P11'!$E90</f>
        <v>N</v>
      </c>
      <c r="AJ100" s="63" t="str">
        <f>'P12'!$E90</f>
        <v>N</v>
      </c>
      <c r="AK100" s="58">
        <f t="shared" si="82"/>
        <v>0</v>
      </c>
    </row>
    <row r="101" ht="15.75" customHeight="1">
      <c r="A101" s="4">
        <v>12.0</v>
      </c>
      <c r="B101" s="44" t="str">
        <f>'Critères'!$B90</f>
        <v>12.5</v>
      </c>
      <c r="C101" s="44" t="str">
        <f>'Critères'!$A86</f>
        <v>NAVIGATION</v>
      </c>
      <c r="D101" s="63" t="str">
        <f>'P01'!$D91</f>
        <v>C</v>
      </c>
      <c r="E101" s="63" t="str">
        <f>'P02'!$D91</f>
        <v>C</v>
      </c>
      <c r="F101" s="63" t="str">
        <f>'P03'!$D91</f>
        <v>C</v>
      </c>
      <c r="G101" s="63" t="str">
        <f>'P04'!$D91</f>
        <v>C</v>
      </c>
      <c r="H101" s="63" t="str">
        <f>'P05'!$D91</f>
        <v>C</v>
      </c>
      <c r="I101" s="63" t="str">
        <f>'P06'!$D91</f>
        <v>C</v>
      </c>
      <c r="J101" s="63" t="str">
        <f>'P07'!$D91</f>
        <v>C</v>
      </c>
      <c r="K101" s="63" t="str">
        <f>'P08'!$D91</f>
        <v>C</v>
      </c>
      <c r="L101" s="63" t="str">
        <f>'P09'!$D91</f>
        <v>C</v>
      </c>
      <c r="M101" s="63" t="str">
        <f>'P10'!$D91</f>
        <v>C</v>
      </c>
      <c r="N101" s="63" t="str">
        <f>'P11'!$D91</f>
        <v>C</v>
      </c>
      <c r="O101" s="63" t="str">
        <f>'P12'!$D91</f>
        <v>C</v>
      </c>
      <c r="P101" s="58">
        <f t="shared" si="77"/>
        <v>12</v>
      </c>
      <c r="Q101" s="58">
        <f t="shared" si="78"/>
        <v>0</v>
      </c>
      <c r="R101" s="58">
        <f t="shared" si="79"/>
        <v>0</v>
      </c>
      <c r="S101" s="58">
        <f t="shared" si="80"/>
        <v>0</v>
      </c>
      <c r="T101" s="63" t="str">
        <f t="shared" si="81"/>
        <v>C</v>
      </c>
      <c r="V101" s="4">
        <v>12.0</v>
      </c>
      <c r="W101" s="44" t="str">
        <f>'Critères'!$B90</f>
        <v>12.5</v>
      </c>
      <c r="X101" s="44" t="str">
        <f>'Critères'!$A86</f>
        <v>NAVIGATION</v>
      </c>
      <c r="Y101" s="63" t="str">
        <f>'P01'!$E91</f>
        <v>N</v>
      </c>
      <c r="Z101" s="63" t="str">
        <f>'P02'!$E91</f>
        <v>N</v>
      </c>
      <c r="AA101" s="63" t="str">
        <f>'P03'!$E91</f>
        <v>N</v>
      </c>
      <c r="AB101" s="63" t="str">
        <f>'P04'!$E91</f>
        <v>N</v>
      </c>
      <c r="AC101" s="63" t="str">
        <f>'P05'!$E91</f>
        <v>N</v>
      </c>
      <c r="AD101" s="63" t="str">
        <f>'P06'!$E91</f>
        <v>N</v>
      </c>
      <c r="AE101" s="63" t="str">
        <f>'P07'!$E91</f>
        <v>N</v>
      </c>
      <c r="AF101" s="63" t="str">
        <f>'P08'!$E91</f>
        <v>N</v>
      </c>
      <c r="AG101" s="63" t="str">
        <f>'P09'!$E91</f>
        <v>N</v>
      </c>
      <c r="AH101" s="63" t="str">
        <f>'P10'!$E91</f>
        <v>N</v>
      </c>
      <c r="AI101" s="63" t="str">
        <f>'P11'!$E91</f>
        <v>N</v>
      </c>
      <c r="AJ101" s="63" t="str">
        <f>'P12'!$E91</f>
        <v>N</v>
      </c>
      <c r="AK101" s="58">
        <f t="shared" si="82"/>
        <v>0</v>
      </c>
    </row>
    <row r="102" ht="15.75" customHeight="1">
      <c r="A102" s="4">
        <v>12.0</v>
      </c>
      <c r="B102" s="44" t="str">
        <f>'Critères'!$B91</f>
        <v>12.6</v>
      </c>
      <c r="C102" s="44" t="str">
        <f>'Critères'!$A86</f>
        <v>NAVIGATION</v>
      </c>
      <c r="D102" s="63" t="str">
        <f>'P01'!$D92</f>
        <v>C</v>
      </c>
      <c r="E102" s="63" t="str">
        <f>'P02'!$D92</f>
        <v>C</v>
      </c>
      <c r="F102" s="63" t="str">
        <f>'P03'!$D92</f>
        <v>C</v>
      </c>
      <c r="G102" s="63" t="str">
        <f>'P04'!$D92</f>
        <v>C</v>
      </c>
      <c r="H102" s="63" t="str">
        <f>'P05'!$D92</f>
        <v>C</v>
      </c>
      <c r="I102" s="63" t="str">
        <f>'P06'!$D92</f>
        <v>C</v>
      </c>
      <c r="J102" s="63" t="str">
        <f>'P07'!$D92</f>
        <v>C</v>
      </c>
      <c r="K102" s="63" t="str">
        <f>'P08'!$D92</f>
        <v>C</v>
      </c>
      <c r="L102" s="63" t="str">
        <f>'P09'!$D92</f>
        <v>C</v>
      </c>
      <c r="M102" s="63" t="str">
        <f>'P10'!$D92</f>
        <v>C</v>
      </c>
      <c r="N102" s="63" t="str">
        <f>'P11'!$D92</f>
        <v>C</v>
      </c>
      <c r="O102" s="63" t="str">
        <f>'P12'!$D92</f>
        <v>C</v>
      </c>
      <c r="P102" s="58">
        <f t="shared" si="77"/>
        <v>12</v>
      </c>
      <c r="Q102" s="58">
        <f t="shared" si="78"/>
        <v>0</v>
      </c>
      <c r="R102" s="58">
        <f t="shared" si="79"/>
        <v>0</v>
      </c>
      <c r="S102" s="58">
        <f t="shared" si="80"/>
        <v>0</v>
      </c>
      <c r="T102" s="63" t="str">
        <f t="shared" si="81"/>
        <v>C</v>
      </c>
      <c r="V102" s="4">
        <v>12.0</v>
      </c>
      <c r="W102" s="44" t="str">
        <f>'Critères'!$B91</f>
        <v>12.6</v>
      </c>
      <c r="X102" s="44" t="str">
        <f>'Critères'!$A86</f>
        <v>NAVIGATION</v>
      </c>
      <c r="Y102" s="63" t="str">
        <f>'P01'!$E92</f>
        <v>N</v>
      </c>
      <c r="Z102" s="63" t="str">
        <f>'P02'!$E92</f>
        <v>N</v>
      </c>
      <c r="AA102" s="63" t="str">
        <f>'P03'!$E92</f>
        <v>N</v>
      </c>
      <c r="AB102" s="63" t="str">
        <f>'P04'!$E92</f>
        <v>N</v>
      </c>
      <c r="AC102" s="63" t="str">
        <f>'P05'!$E92</f>
        <v>N</v>
      </c>
      <c r="AD102" s="63" t="str">
        <f>'P06'!$E92</f>
        <v>N</v>
      </c>
      <c r="AE102" s="63" t="str">
        <f>'P07'!$E92</f>
        <v>N</v>
      </c>
      <c r="AF102" s="63" t="str">
        <f>'P08'!$E92</f>
        <v>N</v>
      </c>
      <c r="AG102" s="63" t="str">
        <f>'P09'!$E92</f>
        <v>N</v>
      </c>
      <c r="AH102" s="63" t="str">
        <f>'P10'!$E92</f>
        <v>N</v>
      </c>
      <c r="AI102" s="63" t="str">
        <f>'P11'!$E92</f>
        <v>N</v>
      </c>
      <c r="AJ102" s="63" t="str">
        <f>'P12'!$E92</f>
        <v>N</v>
      </c>
      <c r="AK102" s="58">
        <f t="shared" si="82"/>
        <v>0</v>
      </c>
    </row>
    <row r="103" ht="15.75" customHeight="1">
      <c r="A103" s="4">
        <v>12.0</v>
      </c>
      <c r="B103" s="44" t="str">
        <f>'Critères'!$B92</f>
        <v>12.7</v>
      </c>
      <c r="C103" s="44" t="str">
        <f>'Critères'!$A86</f>
        <v>NAVIGATION</v>
      </c>
      <c r="D103" s="63" t="str">
        <f>'P01'!$D93</f>
        <v>C</v>
      </c>
      <c r="E103" s="63" t="str">
        <f>'P02'!$D93</f>
        <v>C</v>
      </c>
      <c r="F103" s="63" t="str">
        <f>'P03'!$D93</f>
        <v>C</v>
      </c>
      <c r="G103" s="63" t="str">
        <f>'P04'!$D93</f>
        <v>C</v>
      </c>
      <c r="H103" s="63" t="str">
        <f>'P05'!$D93</f>
        <v>C</v>
      </c>
      <c r="I103" s="63" t="str">
        <f>'P06'!$D93</f>
        <v>C</v>
      </c>
      <c r="J103" s="63" t="str">
        <f>'P07'!$D93</f>
        <v>C</v>
      </c>
      <c r="K103" s="63" t="str">
        <f>'P08'!$D93</f>
        <v>C</v>
      </c>
      <c r="L103" s="63" t="str">
        <f>'P09'!$D93</f>
        <v>C</v>
      </c>
      <c r="M103" s="63" t="str">
        <f>'P10'!$D93</f>
        <v>C</v>
      </c>
      <c r="N103" s="63" t="str">
        <f>'P11'!$D93</f>
        <v>C</v>
      </c>
      <c r="O103" s="63" t="str">
        <f>'P12'!$D93</f>
        <v>C</v>
      </c>
      <c r="P103" s="58">
        <f t="shared" si="77"/>
        <v>12</v>
      </c>
      <c r="Q103" s="58">
        <f t="shared" si="78"/>
        <v>0</v>
      </c>
      <c r="R103" s="58">
        <f t="shared" si="79"/>
        <v>0</v>
      </c>
      <c r="S103" s="58">
        <f t="shared" si="80"/>
        <v>0</v>
      </c>
      <c r="T103" s="63" t="str">
        <f t="shared" si="81"/>
        <v>C</v>
      </c>
      <c r="V103" s="4">
        <v>12.0</v>
      </c>
      <c r="W103" s="44" t="str">
        <f>'Critères'!$B92</f>
        <v>12.7</v>
      </c>
      <c r="X103" s="44" t="str">
        <f>'Critères'!$A86</f>
        <v>NAVIGATION</v>
      </c>
      <c r="Y103" s="63" t="str">
        <f>'P01'!$E93</f>
        <v>N</v>
      </c>
      <c r="Z103" s="63" t="str">
        <f>'P02'!$E93</f>
        <v>N</v>
      </c>
      <c r="AA103" s="63" t="str">
        <f>'P03'!$E93</f>
        <v>N</v>
      </c>
      <c r="AB103" s="63" t="str">
        <f>'P04'!$E93</f>
        <v>N</v>
      </c>
      <c r="AC103" s="63" t="str">
        <f>'P05'!$E93</f>
        <v>N</v>
      </c>
      <c r="AD103" s="63" t="str">
        <f>'P06'!$E93</f>
        <v>N</v>
      </c>
      <c r="AE103" s="63" t="str">
        <f>'P07'!$E93</f>
        <v>N</v>
      </c>
      <c r="AF103" s="63" t="str">
        <f>'P08'!$E93</f>
        <v>N</v>
      </c>
      <c r="AG103" s="63" t="str">
        <f>'P09'!$E93</f>
        <v>N</v>
      </c>
      <c r="AH103" s="63" t="str">
        <f>'P10'!$E93</f>
        <v>N</v>
      </c>
      <c r="AI103" s="63" t="str">
        <f>'P11'!$E93</f>
        <v>N</v>
      </c>
      <c r="AJ103" s="63" t="str">
        <f>'P12'!$E93</f>
        <v>N</v>
      </c>
      <c r="AK103" s="58">
        <f t="shared" si="82"/>
        <v>0</v>
      </c>
    </row>
    <row r="104" ht="15.75" customHeight="1">
      <c r="A104" s="4">
        <v>12.0</v>
      </c>
      <c r="B104" s="44" t="str">
        <f>'Critères'!$B93</f>
        <v>12.8</v>
      </c>
      <c r="C104" s="44" t="str">
        <f>'Critères'!$A86</f>
        <v>NAVIGATION</v>
      </c>
      <c r="D104" s="63" t="str">
        <f>'P01'!$D94</f>
        <v>C</v>
      </c>
      <c r="E104" s="63" t="str">
        <f>'P02'!$D94</f>
        <v>C</v>
      </c>
      <c r="F104" s="63" t="str">
        <f>'P03'!$D94</f>
        <v>C</v>
      </c>
      <c r="G104" s="63" t="str">
        <f>'P04'!$D94</f>
        <v>C</v>
      </c>
      <c r="H104" s="63" t="str">
        <f>'P05'!$D94</f>
        <v>C</v>
      </c>
      <c r="I104" s="63" t="str">
        <f>'P06'!$D94</f>
        <v>C</v>
      </c>
      <c r="J104" s="63" t="str">
        <f>'P07'!$D94</f>
        <v>C</v>
      </c>
      <c r="K104" s="63" t="str">
        <f>'P08'!$D94</f>
        <v>C</v>
      </c>
      <c r="L104" s="63" t="str">
        <f>'P09'!$D94</f>
        <v>C</v>
      </c>
      <c r="M104" s="63" t="str">
        <f>'P10'!$D94</f>
        <v>C</v>
      </c>
      <c r="N104" s="63" t="str">
        <f>'P11'!$D94</f>
        <v>C</v>
      </c>
      <c r="O104" s="63" t="str">
        <f>'P12'!$D94</f>
        <v>C</v>
      </c>
      <c r="P104" s="58">
        <f t="shared" si="77"/>
        <v>12</v>
      </c>
      <c r="Q104" s="58">
        <f t="shared" si="78"/>
        <v>0</v>
      </c>
      <c r="R104" s="58">
        <f t="shared" si="79"/>
        <v>0</v>
      </c>
      <c r="S104" s="58">
        <f t="shared" si="80"/>
        <v>0</v>
      </c>
      <c r="T104" s="63" t="str">
        <f t="shared" si="81"/>
        <v>C</v>
      </c>
      <c r="V104" s="4">
        <v>12.0</v>
      </c>
      <c r="W104" s="44" t="str">
        <f>'Critères'!$B93</f>
        <v>12.8</v>
      </c>
      <c r="X104" s="44" t="str">
        <f>'Critères'!$A86</f>
        <v>NAVIGATION</v>
      </c>
      <c r="Y104" s="63" t="str">
        <f>'P01'!$E94</f>
        <v>N</v>
      </c>
      <c r="Z104" s="63" t="str">
        <f>'P02'!$E94</f>
        <v>N</v>
      </c>
      <c r="AA104" s="63" t="str">
        <f>'P03'!$E94</f>
        <v>N</v>
      </c>
      <c r="AB104" s="63" t="str">
        <f>'P04'!$E94</f>
        <v>N</v>
      </c>
      <c r="AC104" s="63" t="str">
        <f>'P05'!$E94</f>
        <v>N</v>
      </c>
      <c r="AD104" s="63" t="str">
        <f>'P06'!$E94</f>
        <v>N</v>
      </c>
      <c r="AE104" s="63" t="str">
        <f>'P07'!$E94</f>
        <v>N</v>
      </c>
      <c r="AF104" s="63" t="str">
        <f>'P08'!$E94</f>
        <v>N</v>
      </c>
      <c r="AG104" s="63" t="str">
        <f>'P09'!$E94</f>
        <v>N</v>
      </c>
      <c r="AH104" s="63" t="str">
        <f>'P10'!$E94</f>
        <v>N</v>
      </c>
      <c r="AI104" s="63" t="str">
        <f>'P11'!$E94</f>
        <v>N</v>
      </c>
      <c r="AJ104" s="63" t="str">
        <f>'P12'!$E94</f>
        <v>N</v>
      </c>
      <c r="AK104" s="58">
        <f t="shared" si="82"/>
        <v>0</v>
      </c>
    </row>
    <row r="105" ht="15.75" customHeight="1">
      <c r="A105" s="4">
        <v>12.0</v>
      </c>
      <c r="B105" s="44" t="str">
        <f>'Critères'!$B94</f>
        <v>12.9</v>
      </c>
      <c r="C105" s="44" t="str">
        <f>'Critères'!$A86</f>
        <v>NAVIGATION</v>
      </c>
      <c r="D105" s="63" t="str">
        <f>'P01'!$D95</f>
        <v>C</v>
      </c>
      <c r="E105" s="63" t="str">
        <f>'P02'!$D95</f>
        <v>C</v>
      </c>
      <c r="F105" s="63" t="str">
        <f>'P03'!$D95</f>
        <v>C</v>
      </c>
      <c r="G105" s="63" t="str">
        <f>'P04'!$D95</f>
        <v>C</v>
      </c>
      <c r="H105" s="63" t="str">
        <f>'P05'!$D95</f>
        <v>C</v>
      </c>
      <c r="I105" s="63" t="str">
        <f>'P06'!$D95</f>
        <v>C</v>
      </c>
      <c r="J105" s="63" t="str">
        <f>'P07'!$D95</f>
        <v>C</v>
      </c>
      <c r="K105" s="63" t="str">
        <f>'P08'!$D95</f>
        <v>C</v>
      </c>
      <c r="L105" s="63" t="str">
        <f>'P09'!$D95</f>
        <v>C</v>
      </c>
      <c r="M105" s="63" t="str">
        <f>'P10'!$D95</f>
        <v>C</v>
      </c>
      <c r="N105" s="63" t="str">
        <f>'P11'!$D95</f>
        <v>C</v>
      </c>
      <c r="O105" s="63" t="str">
        <f>'P12'!$D95</f>
        <v>C</v>
      </c>
      <c r="P105" s="58">
        <f t="shared" si="77"/>
        <v>12</v>
      </c>
      <c r="Q105" s="58">
        <f t="shared" si="78"/>
        <v>0</v>
      </c>
      <c r="R105" s="58">
        <f t="shared" si="79"/>
        <v>0</v>
      </c>
      <c r="S105" s="58">
        <f t="shared" si="80"/>
        <v>0</v>
      </c>
      <c r="T105" s="63" t="str">
        <f t="shared" si="81"/>
        <v>C</v>
      </c>
      <c r="V105" s="4">
        <v>12.0</v>
      </c>
      <c r="W105" s="44" t="str">
        <f>'Critères'!$B94</f>
        <v>12.9</v>
      </c>
      <c r="X105" s="44" t="str">
        <f>'Critères'!$A86</f>
        <v>NAVIGATION</v>
      </c>
      <c r="Y105" s="63" t="str">
        <f>'P01'!$E95</f>
        <v>N</v>
      </c>
      <c r="Z105" s="63" t="str">
        <f>'P02'!$E95</f>
        <v>N</v>
      </c>
      <c r="AA105" s="63" t="str">
        <f>'P03'!$E95</f>
        <v>N</v>
      </c>
      <c r="AB105" s="63" t="str">
        <f>'P04'!$E95</f>
        <v>N</v>
      </c>
      <c r="AC105" s="63" t="str">
        <f>'P05'!$E95</f>
        <v>N</v>
      </c>
      <c r="AD105" s="63" t="str">
        <f>'P06'!$E95</f>
        <v>N</v>
      </c>
      <c r="AE105" s="63" t="str">
        <f>'P07'!$E95</f>
        <v>N</v>
      </c>
      <c r="AF105" s="63" t="str">
        <f>'P08'!$E95</f>
        <v>N</v>
      </c>
      <c r="AG105" s="63" t="str">
        <f>'P09'!$E95</f>
        <v>N</v>
      </c>
      <c r="AH105" s="63" t="str">
        <f>'P10'!$E95</f>
        <v>N</v>
      </c>
      <c r="AI105" s="63" t="str">
        <f>'P11'!$E95</f>
        <v>N</v>
      </c>
      <c r="AJ105" s="63" t="str">
        <f>'P12'!$E95</f>
        <v>N</v>
      </c>
      <c r="AK105" s="58">
        <f t="shared" si="82"/>
        <v>0</v>
      </c>
    </row>
    <row r="106" ht="15.75" customHeight="1">
      <c r="A106" s="4">
        <v>12.0</v>
      </c>
      <c r="B106" s="44" t="str">
        <f>'Critères'!$B95</f>
        <v>12.10</v>
      </c>
      <c r="C106" s="44" t="str">
        <f>'Critères'!$A86</f>
        <v>NAVIGATION</v>
      </c>
      <c r="D106" s="63" t="str">
        <f>'P01'!$D96</f>
        <v>NA</v>
      </c>
      <c r="E106" s="63" t="str">
        <f>'P02'!$D96</f>
        <v>NA</v>
      </c>
      <c r="F106" s="63" t="str">
        <f>'P03'!$D96</f>
        <v>NA</v>
      </c>
      <c r="G106" s="63" t="str">
        <f>'P04'!$D96</f>
        <v>NA</v>
      </c>
      <c r="H106" s="63" t="str">
        <f>'P05'!$D96</f>
        <v>NA</v>
      </c>
      <c r="I106" s="63" t="str">
        <f>'P06'!$D96</f>
        <v>NA</v>
      </c>
      <c r="J106" s="63" t="str">
        <f>'P07'!$D96</f>
        <v>NA</v>
      </c>
      <c r="K106" s="63" t="str">
        <f>'P08'!$D96</f>
        <v>NA</v>
      </c>
      <c r="L106" s="63" t="str">
        <f>'P09'!$D96</f>
        <v>NA</v>
      </c>
      <c r="M106" s="63" t="str">
        <f>'P10'!$D96</f>
        <v>NA</v>
      </c>
      <c r="N106" s="63" t="str">
        <f>'P11'!$D96</f>
        <v>NA</v>
      </c>
      <c r="O106" s="63" t="str">
        <f>'P12'!$D96</f>
        <v>NA</v>
      </c>
      <c r="P106" s="58">
        <f t="shared" si="77"/>
        <v>0</v>
      </c>
      <c r="Q106" s="58">
        <f t="shared" si="78"/>
        <v>0</v>
      </c>
      <c r="R106" s="58">
        <f t="shared" si="79"/>
        <v>12</v>
      </c>
      <c r="S106" s="58">
        <f t="shared" si="80"/>
        <v>0</v>
      </c>
      <c r="T106" s="63" t="str">
        <f t="shared" si="81"/>
        <v>NA</v>
      </c>
      <c r="V106" s="4">
        <v>12.0</v>
      </c>
      <c r="W106" s="44" t="str">
        <f>'Critères'!$B95</f>
        <v>12.10</v>
      </c>
      <c r="X106" s="44" t="str">
        <f>'Critères'!$A86</f>
        <v>NAVIGATION</v>
      </c>
      <c r="Y106" s="63" t="str">
        <f>'P01'!$E96</f>
        <v>N</v>
      </c>
      <c r="Z106" s="63" t="str">
        <f>'P02'!$E96</f>
        <v>N</v>
      </c>
      <c r="AA106" s="63" t="str">
        <f>'P03'!$E96</f>
        <v>N</v>
      </c>
      <c r="AB106" s="63" t="str">
        <f>'P04'!$E96</f>
        <v>N</v>
      </c>
      <c r="AC106" s="63" t="str">
        <f>'P05'!$E96</f>
        <v>N</v>
      </c>
      <c r="AD106" s="63" t="str">
        <f>'P06'!$E96</f>
        <v>N</v>
      </c>
      <c r="AE106" s="63" t="str">
        <f>'P07'!$E96</f>
        <v>N</v>
      </c>
      <c r="AF106" s="63" t="str">
        <f>'P08'!$E96</f>
        <v>N</v>
      </c>
      <c r="AG106" s="63" t="str">
        <f>'P09'!$E96</f>
        <v>N</v>
      </c>
      <c r="AH106" s="63" t="str">
        <f>'P10'!$E96</f>
        <v>N</v>
      </c>
      <c r="AI106" s="63" t="str">
        <f>'P11'!$E96</f>
        <v>N</v>
      </c>
      <c r="AJ106" s="63" t="str">
        <f>'P12'!$E96</f>
        <v>N</v>
      </c>
      <c r="AK106" s="58">
        <f t="shared" si="82"/>
        <v>0</v>
      </c>
    </row>
    <row r="107" ht="15.75" customHeight="1">
      <c r="A107" s="4">
        <v>12.0</v>
      </c>
      <c r="B107" s="44" t="str">
        <f>'Critères'!$B96</f>
        <v>12.11</v>
      </c>
      <c r="C107" s="44" t="str">
        <f>'Critères'!$A86</f>
        <v>NAVIGATION</v>
      </c>
      <c r="D107" s="63" t="str">
        <f>'P01'!$D97</f>
        <v>NA</v>
      </c>
      <c r="E107" s="63" t="str">
        <f>'P02'!$D97</f>
        <v>NA</v>
      </c>
      <c r="F107" s="63" t="str">
        <f>'P03'!$D97</f>
        <v>NA</v>
      </c>
      <c r="G107" s="63" t="str">
        <f>'P04'!$D97</f>
        <v>NA</v>
      </c>
      <c r="H107" s="63" t="str">
        <f>'P05'!$D97</f>
        <v>NA</v>
      </c>
      <c r="I107" s="63" t="str">
        <f>'P06'!$D97</f>
        <v>NA</v>
      </c>
      <c r="J107" s="63" t="str">
        <f>'P07'!$D97</f>
        <v>NA</v>
      </c>
      <c r="K107" s="63" t="str">
        <f>'P08'!$D97</f>
        <v>NA</v>
      </c>
      <c r="L107" s="63" t="str">
        <f>'P09'!$D97</f>
        <v>NA</v>
      </c>
      <c r="M107" s="63" t="str">
        <f>'P10'!$D97</f>
        <v>NA</v>
      </c>
      <c r="N107" s="63" t="str">
        <f>'P11'!$D97</f>
        <v>NA</v>
      </c>
      <c r="O107" s="63" t="str">
        <f>'P12'!$D97</f>
        <v>NA</v>
      </c>
      <c r="P107" s="58">
        <f t="shared" si="77"/>
        <v>0</v>
      </c>
      <c r="Q107" s="58">
        <f t="shared" si="78"/>
        <v>0</v>
      </c>
      <c r="R107" s="58">
        <f t="shared" si="79"/>
        <v>12</v>
      </c>
      <c r="S107" s="58">
        <f t="shared" si="80"/>
        <v>0</v>
      </c>
      <c r="T107" s="63" t="str">
        <f t="shared" si="81"/>
        <v>NA</v>
      </c>
      <c r="V107" s="4">
        <v>12.0</v>
      </c>
      <c r="W107" s="44" t="str">
        <f>'Critères'!$B96</f>
        <v>12.11</v>
      </c>
      <c r="X107" s="44" t="str">
        <f>'Critères'!$A86</f>
        <v>NAVIGATION</v>
      </c>
      <c r="Y107" s="63" t="str">
        <f>'P01'!$E97</f>
        <v>N</v>
      </c>
      <c r="Z107" s="63" t="str">
        <f>'P02'!$E97</f>
        <v>N</v>
      </c>
      <c r="AA107" s="63" t="str">
        <f>'P03'!$E97</f>
        <v>N</v>
      </c>
      <c r="AB107" s="63" t="str">
        <f>'P04'!$E97</f>
        <v>N</v>
      </c>
      <c r="AC107" s="63" t="str">
        <f>'P05'!$E97</f>
        <v>N</v>
      </c>
      <c r="AD107" s="63" t="str">
        <f>'P06'!$E97</f>
        <v>N</v>
      </c>
      <c r="AE107" s="63" t="str">
        <f>'P07'!$E97</f>
        <v>N</v>
      </c>
      <c r="AF107" s="63" t="str">
        <f>'P08'!$E97</f>
        <v>N</v>
      </c>
      <c r="AG107" s="63" t="str">
        <f>'P09'!$E97</f>
        <v>N</v>
      </c>
      <c r="AH107" s="63" t="str">
        <f>'P10'!$E97</f>
        <v>N</v>
      </c>
      <c r="AI107" s="63" t="str">
        <f>'P11'!$E97</f>
        <v>N</v>
      </c>
      <c r="AJ107" s="63" t="str">
        <f>'P12'!$E97</f>
        <v>N</v>
      </c>
      <c r="AK107" s="58">
        <f t="shared" si="82"/>
        <v>0</v>
      </c>
    </row>
    <row r="108" ht="15.75" customHeight="1">
      <c r="A108" s="64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6">
        <f t="shared" ref="P108:S108" si="83">SUM(P97:P107)</f>
        <v>108</v>
      </c>
      <c r="Q108" s="66">
        <f t="shared" si="83"/>
        <v>0</v>
      </c>
      <c r="R108" s="66">
        <f t="shared" si="83"/>
        <v>24</v>
      </c>
      <c r="S108" s="66">
        <f t="shared" si="83"/>
        <v>0</v>
      </c>
      <c r="T108" s="44"/>
      <c r="V108" s="64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6">
        <f>SUM(AK97:AK107)</f>
        <v>0</v>
      </c>
    </row>
    <row r="109" ht="15.75" customHeight="1">
      <c r="A109" s="4">
        <v>13.0</v>
      </c>
      <c r="B109" s="44" t="str">
        <f>'Critères'!$B97</f>
        <v>13.1</v>
      </c>
      <c r="C109" s="44" t="str">
        <f>'Critères'!$A97</f>
        <v>CONSULTATION</v>
      </c>
      <c r="D109" s="63" t="str">
        <f>'P01'!$D98</f>
        <v>NA</v>
      </c>
      <c r="E109" s="63" t="str">
        <f>'P02'!$D98</f>
        <v>NA</v>
      </c>
      <c r="F109" s="63" t="str">
        <f>'P03'!$D98</f>
        <v>NA</v>
      </c>
      <c r="G109" s="63" t="str">
        <f>'P04'!$D98</f>
        <v>NA</v>
      </c>
      <c r="H109" s="63" t="str">
        <f>'P05'!$D98</f>
        <v>NA</v>
      </c>
      <c r="I109" s="63" t="str">
        <f>'P06'!$D98</f>
        <v>NA</v>
      </c>
      <c r="J109" s="63" t="str">
        <f>'P07'!$D98</f>
        <v>NA</v>
      </c>
      <c r="K109" s="63" t="str">
        <f>'P08'!$D98</f>
        <v>NA</v>
      </c>
      <c r="L109" s="63" t="str">
        <f>'P09'!$D98</f>
        <v>NA</v>
      </c>
      <c r="M109" s="63" t="str">
        <f>'P10'!$D98</f>
        <v>NA</v>
      </c>
      <c r="N109" s="63" t="str">
        <f>'P11'!$D98</f>
        <v>NA</v>
      </c>
      <c r="O109" s="63" t="str">
        <f>'P12'!$D98</f>
        <v>NA</v>
      </c>
      <c r="P109" s="58">
        <f t="shared" ref="P109:P120" si="84">COUNTIF(D109:O109,"C")</f>
        <v>0</v>
      </c>
      <c r="Q109" s="58">
        <f t="shared" ref="Q109:Q120" si="85">COUNTIF(D109:O109,"NC")</f>
        <v>0</v>
      </c>
      <c r="R109" s="58">
        <f t="shared" ref="R109:R120" si="86">COUNTIF(D109:O109,"NA")</f>
        <v>12</v>
      </c>
      <c r="S109" s="58">
        <f t="shared" ref="S109:S120" si="87">COUNTIF(D109:O109,"NT")</f>
        <v>0</v>
      </c>
      <c r="T109" s="63" t="str">
        <f t="shared" ref="T109:T120" si="88">IF(Q109&gt;0,"NC",IF(P109&gt;0,"C",IF(S109&gt;0,"NT","NA")))</f>
        <v>NA</v>
      </c>
      <c r="V109" s="4">
        <v>13.0</v>
      </c>
      <c r="W109" s="44" t="str">
        <f>'Critères'!$B97</f>
        <v>13.1</v>
      </c>
      <c r="X109" s="44" t="str">
        <f>'Critères'!$A97</f>
        <v>CONSULTATION</v>
      </c>
      <c r="Y109" s="63" t="str">
        <f>'P01'!$E98</f>
        <v>N</v>
      </c>
      <c r="Z109" s="63" t="str">
        <f>'P02'!$E98</f>
        <v>N</v>
      </c>
      <c r="AA109" s="63" t="str">
        <f>'P03'!$E98</f>
        <v>N</v>
      </c>
      <c r="AB109" s="63" t="str">
        <f>'P04'!$E98</f>
        <v>N</v>
      </c>
      <c r="AC109" s="63" t="str">
        <f>'P05'!$E98</f>
        <v>N</v>
      </c>
      <c r="AD109" s="63" t="str">
        <f>'P06'!$E98</f>
        <v>N</v>
      </c>
      <c r="AE109" s="63" t="str">
        <f>'P07'!$E98</f>
        <v>N</v>
      </c>
      <c r="AF109" s="63" t="str">
        <f>'P08'!$E98</f>
        <v>N</v>
      </c>
      <c r="AG109" s="63" t="str">
        <f>'P09'!$E98</f>
        <v>N</v>
      </c>
      <c r="AH109" s="63" t="str">
        <f>'P10'!$E98</f>
        <v>N</v>
      </c>
      <c r="AI109" s="63" t="str">
        <f>'P11'!$E98</f>
        <v>N</v>
      </c>
      <c r="AJ109" s="63" t="str">
        <f>'P12'!$E98</f>
        <v>N</v>
      </c>
      <c r="AK109" s="58">
        <f t="shared" ref="AK109:AK120" si="89">COUNTIF(Y109:AJ109,"D")</f>
        <v>0</v>
      </c>
    </row>
    <row r="110" ht="15.75" customHeight="1">
      <c r="A110" s="4">
        <v>13.0</v>
      </c>
      <c r="B110" s="44" t="str">
        <f>'Critères'!$B98</f>
        <v>13.2</v>
      </c>
      <c r="C110" s="44" t="str">
        <f>'Critères'!$A97</f>
        <v>CONSULTATION</v>
      </c>
      <c r="D110" s="63" t="str">
        <f>'P01'!$D99</f>
        <v>C</v>
      </c>
      <c r="E110" s="63" t="str">
        <f>'P02'!$D99</f>
        <v>C</v>
      </c>
      <c r="F110" s="63" t="str">
        <f>'P03'!$D99</f>
        <v>C</v>
      </c>
      <c r="G110" s="63" t="str">
        <f>'P04'!$D99</f>
        <v>C</v>
      </c>
      <c r="H110" s="63" t="str">
        <f>'P05'!$D99</f>
        <v>C</v>
      </c>
      <c r="I110" s="63" t="str">
        <f>'P06'!$D99</f>
        <v>C</v>
      </c>
      <c r="J110" s="63" t="str">
        <f>'P07'!$D99</f>
        <v>C</v>
      </c>
      <c r="K110" s="63" t="str">
        <f>'P08'!$D99</f>
        <v>C</v>
      </c>
      <c r="L110" s="63" t="str">
        <f>'P09'!$D99</f>
        <v>C</v>
      </c>
      <c r="M110" s="63" t="str">
        <f>'P10'!$D99</f>
        <v>C</v>
      </c>
      <c r="N110" s="63" t="str">
        <f>'P11'!$D99</f>
        <v>C</v>
      </c>
      <c r="O110" s="63" t="str">
        <f>'P12'!$D99</f>
        <v>C</v>
      </c>
      <c r="P110" s="58">
        <f t="shared" si="84"/>
        <v>12</v>
      </c>
      <c r="Q110" s="58">
        <f t="shared" si="85"/>
        <v>0</v>
      </c>
      <c r="R110" s="58">
        <f t="shared" si="86"/>
        <v>0</v>
      </c>
      <c r="S110" s="58">
        <f t="shared" si="87"/>
        <v>0</v>
      </c>
      <c r="T110" s="63" t="str">
        <f t="shared" si="88"/>
        <v>C</v>
      </c>
      <c r="V110" s="4">
        <v>13.0</v>
      </c>
      <c r="W110" s="44" t="str">
        <f>'Critères'!$B98</f>
        <v>13.2</v>
      </c>
      <c r="X110" s="44" t="str">
        <f>'Critères'!$A97</f>
        <v>CONSULTATION</v>
      </c>
      <c r="Y110" s="63" t="str">
        <f>'P01'!$E99</f>
        <v>N</v>
      </c>
      <c r="Z110" s="63" t="str">
        <f>'P02'!$E99</f>
        <v>N</v>
      </c>
      <c r="AA110" s="63" t="str">
        <f>'P03'!$E99</f>
        <v>N</v>
      </c>
      <c r="AB110" s="63" t="str">
        <f>'P04'!$E99</f>
        <v>N</v>
      </c>
      <c r="AC110" s="63" t="str">
        <f>'P05'!$E99</f>
        <v>N</v>
      </c>
      <c r="AD110" s="63" t="str">
        <f>'P06'!$E99</f>
        <v>N</v>
      </c>
      <c r="AE110" s="63" t="str">
        <f>'P07'!$E99</f>
        <v>N</v>
      </c>
      <c r="AF110" s="63" t="str">
        <f>'P08'!$E99</f>
        <v>N</v>
      </c>
      <c r="AG110" s="63" t="str">
        <f>'P09'!$E99</f>
        <v>N</v>
      </c>
      <c r="AH110" s="63" t="str">
        <f>'P10'!$E99</f>
        <v>N</v>
      </c>
      <c r="AI110" s="63" t="str">
        <f>'P11'!$E99</f>
        <v>N</v>
      </c>
      <c r="AJ110" s="63" t="str">
        <f>'P12'!$E99</f>
        <v>N</v>
      </c>
      <c r="AK110" s="58">
        <f t="shared" si="89"/>
        <v>0</v>
      </c>
    </row>
    <row r="111" ht="15.75" customHeight="1">
      <c r="A111" s="4">
        <v>13.0</v>
      </c>
      <c r="B111" s="44" t="str">
        <f>'Critères'!$B99</f>
        <v>13.3</v>
      </c>
      <c r="C111" s="44" t="str">
        <f>'Critères'!$A97</f>
        <v>CONSULTATION</v>
      </c>
      <c r="D111" s="63" t="str">
        <f>'P01'!$D100</f>
        <v>NA</v>
      </c>
      <c r="E111" s="63" t="str">
        <f>'P02'!$D100</f>
        <v>NA</v>
      </c>
      <c r="F111" s="63" t="str">
        <f>'P03'!$D100</f>
        <v>NA</v>
      </c>
      <c r="G111" s="63" t="str">
        <f>'P04'!$D100</f>
        <v>NA</v>
      </c>
      <c r="H111" s="63" t="str">
        <f>'P05'!$D100</f>
        <v>NA</v>
      </c>
      <c r="I111" s="63" t="str">
        <f>'P06'!$D100</f>
        <v>NA</v>
      </c>
      <c r="J111" s="63" t="str">
        <f>'P07'!$D100</f>
        <v>NA</v>
      </c>
      <c r="K111" s="63" t="str">
        <f>'P08'!$D100</f>
        <v>NA</v>
      </c>
      <c r="L111" s="63" t="str">
        <f>'P09'!$D100</f>
        <v>NA</v>
      </c>
      <c r="M111" s="63" t="str">
        <f>'P10'!$D100</f>
        <v>NA</v>
      </c>
      <c r="N111" s="63" t="str">
        <f>'P11'!$D100</f>
        <v>NA</v>
      </c>
      <c r="O111" s="63" t="str">
        <f>'P12'!$D100</f>
        <v>NA</v>
      </c>
      <c r="P111" s="58">
        <f t="shared" si="84"/>
        <v>0</v>
      </c>
      <c r="Q111" s="58">
        <f t="shared" si="85"/>
        <v>0</v>
      </c>
      <c r="R111" s="58">
        <f t="shared" si="86"/>
        <v>12</v>
      </c>
      <c r="S111" s="58">
        <f t="shared" si="87"/>
        <v>0</v>
      </c>
      <c r="T111" s="63" t="str">
        <f t="shared" si="88"/>
        <v>NA</v>
      </c>
      <c r="V111" s="4">
        <v>13.0</v>
      </c>
      <c r="W111" s="44" t="str">
        <f>'Critères'!$B99</f>
        <v>13.3</v>
      </c>
      <c r="X111" s="44" t="str">
        <f>'Critères'!$A97</f>
        <v>CONSULTATION</v>
      </c>
      <c r="Y111" s="63" t="str">
        <f>'P01'!$E100</f>
        <v>N</v>
      </c>
      <c r="Z111" s="63" t="str">
        <f>'P02'!$E100</f>
        <v>N</v>
      </c>
      <c r="AA111" s="63" t="str">
        <f>'P03'!$E100</f>
        <v>N</v>
      </c>
      <c r="AB111" s="63" t="str">
        <f>'P04'!$E100</f>
        <v>N</v>
      </c>
      <c r="AC111" s="63" t="str">
        <f>'P05'!$E100</f>
        <v>N</v>
      </c>
      <c r="AD111" s="63" t="str">
        <f>'P06'!$E100</f>
        <v>N</v>
      </c>
      <c r="AE111" s="63" t="str">
        <f>'P07'!$E100</f>
        <v>N</v>
      </c>
      <c r="AF111" s="63" t="str">
        <f>'P08'!$E100</f>
        <v>N</v>
      </c>
      <c r="AG111" s="63" t="str">
        <f>'P09'!$E100</f>
        <v>N</v>
      </c>
      <c r="AH111" s="63" t="str">
        <f>'P10'!$E100</f>
        <v>N</v>
      </c>
      <c r="AI111" s="63" t="str">
        <f>'P11'!$E100</f>
        <v>N</v>
      </c>
      <c r="AJ111" s="63" t="str">
        <f>'P12'!$E100</f>
        <v>N</v>
      </c>
      <c r="AK111" s="58">
        <f t="shared" si="89"/>
        <v>0</v>
      </c>
    </row>
    <row r="112" ht="15.75" customHeight="1">
      <c r="A112" s="4">
        <v>13.0</v>
      </c>
      <c r="B112" s="44" t="str">
        <f>'Critères'!$B100</f>
        <v>13.4</v>
      </c>
      <c r="C112" s="44" t="str">
        <f>'Critères'!$A97</f>
        <v>CONSULTATION</v>
      </c>
      <c r="D112" s="63" t="str">
        <f>'P01'!$D101</f>
        <v>NA</v>
      </c>
      <c r="E112" s="63" t="str">
        <f>'P02'!$D101</f>
        <v>NA</v>
      </c>
      <c r="F112" s="63" t="str">
        <f>'P03'!$D101</f>
        <v>NA</v>
      </c>
      <c r="G112" s="63" t="str">
        <f>'P04'!$D101</f>
        <v>NA</v>
      </c>
      <c r="H112" s="63" t="str">
        <f>'P05'!$D101</f>
        <v>NA</v>
      </c>
      <c r="I112" s="63" t="str">
        <f>'P06'!$D101</f>
        <v>NA</v>
      </c>
      <c r="J112" s="63" t="str">
        <f>'P07'!$D101</f>
        <v>NA</v>
      </c>
      <c r="K112" s="63" t="str">
        <f>'P08'!$D101</f>
        <v>NA</v>
      </c>
      <c r="L112" s="63" t="str">
        <f>'P09'!$D101</f>
        <v>NA</v>
      </c>
      <c r="M112" s="63" t="str">
        <f>'P10'!$D101</f>
        <v>NA</v>
      </c>
      <c r="N112" s="63" t="str">
        <f>'P11'!$D101</f>
        <v>NA</v>
      </c>
      <c r="O112" s="63" t="str">
        <f>'P12'!$D101</f>
        <v>NA</v>
      </c>
      <c r="P112" s="58">
        <f t="shared" si="84"/>
        <v>0</v>
      </c>
      <c r="Q112" s="58">
        <f t="shared" si="85"/>
        <v>0</v>
      </c>
      <c r="R112" s="58">
        <f t="shared" si="86"/>
        <v>12</v>
      </c>
      <c r="S112" s="58">
        <f t="shared" si="87"/>
        <v>0</v>
      </c>
      <c r="T112" s="63" t="str">
        <f t="shared" si="88"/>
        <v>NA</v>
      </c>
      <c r="V112" s="4">
        <v>13.0</v>
      </c>
      <c r="W112" s="44" t="str">
        <f>'Critères'!$B100</f>
        <v>13.4</v>
      </c>
      <c r="X112" s="44" t="str">
        <f>'Critères'!$A97</f>
        <v>CONSULTATION</v>
      </c>
      <c r="Y112" s="63" t="str">
        <f>'P01'!$E101</f>
        <v>N</v>
      </c>
      <c r="Z112" s="63" t="str">
        <f>'P02'!$E101</f>
        <v>N</v>
      </c>
      <c r="AA112" s="63" t="str">
        <f>'P03'!$E101</f>
        <v>N</v>
      </c>
      <c r="AB112" s="63" t="str">
        <f>'P04'!$E101</f>
        <v>N</v>
      </c>
      <c r="AC112" s="63" t="str">
        <f>'P05'!$E101</f>
        <v>N</v>
      </c>
      <c r="AD112" s="63" t="str">
        <f>'P06'!$E101</f>
        <v>N</v>
      </c>
      <c r="AE112" s="63" t="str">
        <f>'P07'!$E101</f>
        <v>N</v>
      </c>
      <c r="AF112" s="63" t="str">
        <f>'P08'!$E101</f>
        <v>N</v>
      </c>
      <c r="AG112" s="63" t="str">
        <f>'P09'!$E101</f>
        <v>N</v>
      </c>
      <c r="AH112" s="63" t="str">
        <f>'P10'!$E101</f>
        <v>N</v>
      </c>
      <c r="AI112" s="63" t="str">
        <f>'P11'!$E101</f>
        <v>N</v>
      </c>
      <c r="AJ112" s="63" t="str">
        <f>'P12'!$E101</f>
        <v>N</v>
      </c>
      <c r="AK112" s="58">
        <f t="shared" si="89"/>
        <v>0</v>
      </c>
    </row>
    <row r="113" ht="15.75" customHeight="1">
      <c r="A113" s="4">
        <v>13.0</v>
      </c>
      <c r="B113" s="44" t="str">
        <f>'Critères'!$B101</f>
        <v>13.5</v>
      </c>
      <c r="C113" s="44" t="str">
        <f>'Critères'!$A97</f>
        <v>CONSULTATION</v>
      </c>
      <c r="D113" s="63" t="str">
        <f>'P01'!$D102</f>
        <v>NA</v>
      </c>
      <c r="E113" s="63" t="str">
        <f>'P02'!$D102</f>
        <v>NA</v>
      </c>
      <c r="F113" s="63" t="str">
        <f>'P03'!$D102</f>
        <v>NA</v>
      </c>
      <c r="G113" s="63" t="str">
        <f>'P04'!$D102</f>
        <v>NA</v>
      </c>
      <c r="H113" s="63" t="str">
        <f>'P05'!$D102</f>
        <v>NA</v>
      </c>
      <c r="I113" s="63" t="str">
        <f>'P06'!$D102</f>
        <v>NA</v>
      </c>
      <c r="J113" s="63" t="str">
        <f>'P07'!$D102</f>
        <v>NA</v>
      </c>
      <c r="K113" s="63" t="str">
        <f>'P08'!$D102</f>
        <v>NA</v>
      </c>
      <c r="L113" s="63" t="str">
        <f>'P09'!$D102</f>
        <v>NA</v>
      </c>
      <c r="M113" s="63" t="str">
        <f>'P10'!$D102</f>
        <v>NA</v>
      </c>
      <c r="N113" s="63" t="str">
        <f>'P11'!$D102</f>
        <v>NA</v>
      </c>
      <c r="O113" s="63" t="str">
        <f>'P12'!$D102</f>
        <v>NA</v>
      </c>
      <c r="P113" s="58">
        <f t="shared" si="84"/>
        <v>0</v>
      </c>
      <c r="Q113" s="58">
        <f t="shared" si="85"/>
        <v>0</v>
      </c>
      <c r="R113" s="58">
        <f t="shared" si="86"/>
        <v>12</v>
      </c>
      <c r="S113" s="58">
        <f t="shared" si="87"/>
        <v>0</v>
      </c>
      <c r="T113" s="63" t="str">
        <f t="shared" si="88"/>
        <v>NA</v>
      </c>
      <c r="V113" s="4">
        <v>13.0</v>
      </c>
      <c r="W113" s="44" t="str">
        <f>'Critères'!$B101</f>
        <v>13.5</v>
      </c>
      <c r="X113" s="44" t="str">
        <f>'Critères'!$A97</f>
        <v>CONSULTATION</v>
      </c>
      <c r="Y113" s="63" t="str">
        <f>'P01'!$E102</f>
        <v>N</v>
      </c>
      <c r="Z113" s="63" t="str">
        <f>'P02'!$E102</f>
        <v>N</v>
      </c>
      <c r="AA113" s="63" t="str">
        <f>'P03'!$E102</f>
        <v>N</v>
      </c>
      <c r="AB113" s="63" t="str">
        <f>'P04'!$E102</f>
        <v>N</v>
      </c>
      <c r="AC113" s="63" t="str">
        <f>'P05'!$E102</f>
        <v>N</v>
      </c>
      <c r="AD113" s="63" t="str">
        <f>'P06'!$E102</f>
        <v>N</v>
      </c>
      <c r="AE113" s="63" t="str">
        <f>'P07'!$E102</f>
        <v>N</v>
      </c>
      <c r="AF113" s="63" t="str">
        <f>'P08'!$E102</f>
        <v>N</v>
      </c>
      <c r="AG113" s="63" t="str">
        <f>'P09'!$E102</f>
        <v>N</v>
      </c>
      <c r="AH113" s="63" t="str">
        <f>'P10'!$E102</f>
        <v>N</v>
      </c>
      <c r="AI113" s="63" t="str">
        <f>'P11'!$E102</f>
        <v>N</v>
      </c>
      <c r="AJ113" s="63" t="str">
        <f>'P12'!$E102</f>
        <v>N</v>
      </c>
      <c r="AK113" s="58">
        <f t="shared" si="89"/>
        <v>0</v>
      </c>
    </row>
    <row r="114" ht="15.75" customHeight="1">
      <c r="A114" s="4">
        <v>13.0</v>
      </c>
      <c r="B114" s="44" t="str">
        <f>'Critères'!$B102</f>
        <v>13.6</v>
      </c>
      <c r="C114" s="44" t="str">
        <f>'Critères'!$A97</f>
        <v>CONSULTATION</v>
      </c>
      <c r="D114" s="63" t="str">
        <f>'P01'!$D103</f>
        <v>NA</v>
      </c>
      <c r="E114" s="63" t="str">
        <f>'P02'!$D103</f>
        <v>NA</v>
      </c>
      <c r="F114" s="63" t="str">
        <f>'P03'!$D103</f>
        <v>NA</v>
      </c>
      <c r="G114" s="63" t="str">
        <f>'P04'!$D103</f>
        <v>NA</v>
      </c>
      <c r="H114" s="63" t="str">
        <f>'P05'!$D103</f>
        <v>NA</v>
      </c>
      <c r="I114" s="63" t="str">
        <f>'P06'!$D103</f>
        <v>NA</v>
      </c>
      <c r="J114" s="63" t="str">
        <f>'P07'!$D103</f>
        <v>NA</v>
      </c>
      <c r="K114" s="63" t="str">
        <f>'P08'!$D103</f>
        <v>NA</v>
      </c>
      <c r="L114" s="63" t="str">
        <f>'P09'!$D103</f>
        <v>NA</v>
      </c>
      <c r="M114" s="63" t="str">
        <f>'P10'!$D103</f>
        <v>NA</v>
      </c>
      <c r="N114" s="63" t="str">
        <f>'P11'!$D103</f>
        <v>NA</v>
      </c>
      <c r="O114" s="63" t="str">
        <f>'P12'!$D103</f>
        <v>NA</v>
      </c>
      <c r="P114" s="58">
        <f t="shared" si="84"/>
        <v>0</v>
      </c>
      <c r="Q114" s="58">
        <f t="shared" si="85"/>
        <v>0</v>
      </c>
      <c r="R114" s="58">
        <f t="shared" si="86"/>
        <v>12</v>
      </c>
      <c r="S114" s="58">
        <f t="shared" si="87"/>
        <v>0</v>
      </c>
      <c r="T114" s="63" t="str">
        <f t="shared" si="88"/>
        <v>NA</v>
      </c>
      <c r="V114" s="4">
        <v>13.0</v>
      </c>
      <c r="W114" s="44" t="str">
        <f>'Critères'!$B102</f>
        <v>13.6</v>
      </c>
      <c r="X114" s="44" t="str">
        <f>'Critères'!$A97</f>
        <v>CONSULTATION</v>
      </c>
      <c r="Y114" s="63" t="str">
        <f>'P01'!$E103</f>
        <v>N</v>
      </c>
      <c r="Z114" s="63" t="str">
        <f>'P02'!$E103</f>
        <v>N</v>
      </c>
      <c r="AA114" s="63" t="str">
        <f>'P03'!$E103</f>
        <v>N</v>
      </c>
      <c r="AB114" s="63" t="str">
        <f>'P04'!$E103</f>
        <v>N</v>
      </c>
      <c r="AC114" s="63" t="str">
        <f>'P05'!$E103</f>
        <v>N</v>
      </c>
      <c r="AD114" s="63" t="str">
        <f>'P06'!$E103</f>
        <v>N</v>
      </c>
      <c r="AE114" s="63" t="str">
        <f>'P07'!$E103</f>
        <v>N</v>
      </c>
      <c r="AF114" s="63" t="str">
        <f>'P08'!$E103</f>
        <v>N</v>
      </c>
      <c r="AG114" s="63" t="str">
        <f>'P09'!$E103</f>
        <v>N</v>
      </c>
      <c r="AH114" s="63" t="str">
        <f>'P10'!$E103</f>
        <v>N</v>
      </c>
      <c r="AI114" s="63" t="str">
        <f>'P11'!$E103</f>
        <v>N</v>
      </c>
      <c r="AJ114" s="63" t="str">
        <f>'P12'!$E103</f>
        <v>N</v>
      </c>
      <c r="AK114" s="58">
        <f t="shared" si="89"/>
        <v>0</v>
      </c>
    </row>
    <row r="115" ht="15.75" customHeight="1">
      <c r="A115" s="4">
        <v>13.0</v>
      </c>
      <c r="B115" s="44" t="str">
        <f>'Critères'!$B103</f>
        <v>13.7</v>
      </c>
      <c r="C115" s="44" t="str">
        <f>'Critères'!$A97</f>
        <v>CONSULTATION</v>
      </c>
      <c r="D115" s="63" t="str">
        <f>'P01'!$D104</f>
        <v>NA</v>
      </c>
      <c r="E115" s="63" t="str">
        <f>'P02'!$D104</f>
        <v>NA</v>
      </c>
      <c r="F115" s="63" t="str">
        <f>'P03'!$D104</f>
        <v>NA</v>
      </c>
      <c r="G115" s="63" t="str">
        <f>'P04'!$D104</f>
        <v>NA</v>
      </c>
      <c r="H115" s="63" t="str">
        <f>'P05'!$D104</f>
        <v>NA</v>
      </c>
      <c r="I115" s="63" t="str">
        <f>'P06'!$D104</f>
        <v>NA</v>
      </c>
      <c r="J115" s="63" t="str">
        <f>'P07'!$D104</f>
        <v>NA</v>
      </c>
      <c r="K115" s="63" t="str">
        <f>'P08'!$D104</f>
        <v>NA</v>
      </c>
      <c r="L115" s="63" t="str">
        <f>'P09'!$D104</f>
        <v>NA</v>
      </c>
      <c r="M115" s="63" t="str">
        <f>'P10'!$D104</f>
        <v>NA</v>
      </c>
      <c r="N115" s="63" t="str">
        <f>'P11'!$D104</f>
        <v>NA</v>
      </c>
      <c r="O115" s="63" t="str">
        <f>'P12'!$D104</f>
        <v>NA</v>
      </c>
      <c r="P115" s="58">
        <f t="shared" si="84"/>
        <v>0</v>
      </c>
      <c r="Q115" s="58">
        <f t="shared" si="85"/>
        <v>0</v>
      </c>
      <c r="R115" s="58">
        <f t="shared" si="86"/>
        <v>12</v>
      </c>
      <c r="S115" s="58">
        <f t="shared" si="87"/>
        <v>0</v>
      </c>
      <c r="T115" s="63" t="str">
        <f t="shared" si="88"/>
        <v>NA</v>
      </c>
      <c r="V115" s="4">
        <v>13.0</v>
      </c>
      <c r="W115" s="44" t="str">
        <f>'Critères'!$B103</f>
        <v>13.7</v>
      </c>
      <c r="X115" s="44" t="str">
        <f>'Critères'!$A97</f>
        <v>CONSULTATION</v>
      </c>
      <c r="Y115" s="63" t="str">
        <f>'P01'!$E104</f>
        <v>N</v>
      </c>
      <c r="Z115" s="63" t="str">
        <f>'P02'!$E104</f>
        <v>N</v>
      </c>
      <c r="AA115" s="63" t="str">
        <f>'P03'!$E104</f>
        <v>N</v>
      </c>
      <c r="AB115" s="63" t="str">
        <f>'P04'!$E104</f>
        <v>N</v>
      </c>
      <c r="AC115" s="63" t="str">
        <f>'P05'!$E104</f>
        <v>N</v>
      </c>
      <c r="AD115" s="63" t="str">
        <f>'P06'!$E104</f>
        <v>N</v>
      </c>
      <c r="AE115" s="63" t="str">
        <f>'P07'!$E104</f>
        <v>N</v>
      </c>
      <c r="AF115" s="63" t="str">
        <f>'P08'!$E104</f>
        <v>N</v>
      </c>
      <c r="AG115" s="63" t="str">
        <f>'P09'!$E104</f>
        <v>N</v>
      </c>
      <c r="AH115" s="63" t="str">
        <f>'P10'!$E104</f>
        <v>N</v>
      </c>
      <c r="AI115" s="63" t="str">
        <f>'P11'!$E104</f>
        <v>N</v>
      </c>
      <c r="AJ115" s="63" t="str">
        <f>'P12'!$E104</f>
        <v>N</v>
      </c>
      <c r="AK115" s="58">
        <f t="shared" si="89"/>
        <v>0</v>
      </c>
    </row>
    <row r="116" ht="15.75" customHeight="1">
      <c r="A116" s="4">
        <v>13.0</v>
      </c>
      <c r="B116" s="44" t="str">
        <f>'Critères'!$B104</f>
        <v>13.8</v>
      </c>
      <c r="C116" s="44" t="str">
        <f>'Critères'!$A97</f>
        <v>CONSULTATION</v>
      </c>
      <c r="D116" s="63" t="str">
        <f>'P01'!$D105</f>
        <v>NA</v>
      </c>
      <c r="E116" s="63" t="str">
        <f>'P02'!$D105</f>
        <v>NA</v>
      </c>
      <c r="F116" s="63" t="str">
        <f>'P03'!$D105</f>
        <v>NA</v>
      </c>
      <c r="G116" s="63" t="str">
        <f>'P04'!$D105</f>
        <v>C</v>
      </c>
      <c r="H116" s="63" t="str">
        <f>'P05'!$D105</f>
        <v>NA</v>
      </c>
      <c r="I116" s="63" t="str">
        <f>'P06'!$D105</f>
        <v>NA</v>
      </c>
      <c r="J116" s="63" t="str">
        <f>'P07'!$D105</f>
        <v>C</v>
      </c>
      <c r="K116" s="63" t="str">
        <f>'P08'!$D105</f>
        <v>NA</v>
      </c>
      <c r="L116" s="63" t="str">
        <f>'P09'!$D105</f>
        <v>NA</v>
      </c>
      <c r="M116" s="63" t="str">
        <f>'P10'!$D105</f>
        <v>NA</v>
      </c>
      <c r="N116" s="63" t="str">
        <f>'P11'!$D105</f>
        <v>NA</v>
      </c>
      <c r="O116" s="63" t="str">
        <f>'P12'!$D105</f>
        <v>NA</v>
      </c>
      <c r="P116" s="58">
        <f t="shared" si="84"/>
        <v>2</v>
      </c>
      <c r="Q116" s="58">
        <f t="shared" si="85"/>
        <v>0</v>
      </c>
      <c r="R116" s="58">
        <f t="shared" si="86"/>
        <v>10</v>
      </c>
      <c r="S116" s="58">
        <f t="shared" si="87"/>
        <v>0</v>
      </c>
      <c r="T116" s="63" t="str">
        <f t="shared" si="88"/>
        <v>C</v>
      </c>
      <c r="V116" s="4">
        <v>13.0</v>
      </c>
      <c r="W116" s="44" t="str">
        <f>'Critères'!$B104</f>
        <v>13.8</v>
      </c>
      <c r="X116" s="44" t="str">
        <f>'Critères'!$A97</f>
        <v>CONSULTATION</v>
      </c>
      <c r="Y116" s="63" t="str">
        <f>'P01'!$E105</f>
        <v>N</v>
      </c>
      <c r="Z116" s="63" t="str">
        <f>'P02'!$E105</f>
        <v>N</v>
      </c>
      <c r="AA116" s="63" t="str">
        <f>'P03'!$E105</f>
        <v>N</v>
      </c>
      <c r="AB116" s="63" t="str">
        <f>'P04'!$E105</f>
        <v>N</v>
      </c>
      <c r="AC116" s="63" t="str">
        <f>'P05'!$E105</f>
        <v>N</v>
      </c>
      <c r="AD116" s="63" t="str">
        <f>'P06'!$E105</f>
        <v>N</v>
      </c>
      <c r="AE116" s="63" t="str">
        <f>'P07'!$E105</f>
        <v>N</v>
      </c>
      <c r="AF116" s="63" t="str">
        <f>'P08'!$E105</f>
        <v>N</v>
      </c>
      <c r="AG116" s="63" t="str">
        <f>'P09'!$E105</f>
        <v>N</v>
      </c>
      <c r="AH116" s="63" t="str">
        <f>'P10'!$E105</f>
        <v>N</v>
      </c>
      <c r="AI116" s="63" t="str">
        <f>'P11'!$E105</f>
        <v>N</v>
      </c>
      <c r="AJ116" s="63" t="str">
        <f>'P12'!$E105</f>
        <v>N</v>
      </c>
      <c r="AK116" s="58">
        <f t="shared" si="89"/>
        <v>0</v>
      </c>
    </row>
    <row r="117" ht="15.75" customHeight="1">
      <c r="A117" s="4">
        <v>13.0</v>
      </c>
      <c r="B117" s="44" t="str">
        <f>'Critères'!$B105</f>
        <v>13.9</v>
      </c>
      <c r="C117" s="44" t="str">
        <f>'Critères'!$A97</f>
        <v>CONSULTATION</v>
      </c>
      <c r="D117" s="63" t="str">
        <f>'P01'!$D106</f>
        <v>C</v>
      </c>
      <c r="E117" s="63" t="str">
        <f>'P02'!$D106</f>
        <v>C</v>
      </c>
      <c r="F117" s="63" t="str">
        <f>'P03'!$D106</f>
        <v>C</v>
      </c>
      <c r="G117" s="63" t="str">
        <f>'P04'!$D106</f>
        <v>C</v>
      </c>
      <c r="H117" s="63" t="str">
        <f>'P05'!$D106</f>
        <v>C</v>
      </c>
      <c r="I117" s="63" t="str">
        <f>'P06'!$D106</f>
        <v>C</v>
      </c>
      <c r="J117" s="63" t="str">
        <f>'P07'!$D106</f>
        <v>C</v>
      </c>
      <c r="K117" s="63" t="str">
        <f>'P08'!$D106</f>
        <v>C</v>
      </c>
      <c r="L117" s="63" t="str">
        <f>'P09'!$D106</f>
        <v>C</v>
      </c>
      <c r="M117" s="63" t="str">
        <f>'P10'!$D106</f>
        <v>C</v>
      </c>
      <c r="N117" s="63" t="str">
        <f>'P11'!$D106</f>
        <v>C</v>
      </c>
      <c r="O117" s="63" t="str">
        <f>'P12'!$D106</f>
        <v>C</v>
      </c>
      <c r="P117" s="58">
        <f t="shared" si="84"/>
        <v>12</v>
      </c>
      <c r="Q117" s="58">
        <f t="shared" si="85"/>
        <v>0</v>
      </c>
      <c r="R117" s="58">
        <f t="shared" si="86"/>
        <v>0</v>
      </c>
      <c r="S117" s="58">
        <f t="shared" si="87"/>
        <v>0</v>
      </c>
      <c r="T117" s="63" t="str">
        <f t="shared" si="88"/>
        <v>C</v>
      </c>
      <c r="V117" s="4">
        <v>13.0</v>
      </c>
      <c r="W117" s="44" t="str">
        <f>'Critères'!$B105</f>
        <v>13.9</v>
      </c>
      <c r="X117" s="44" t="str">
        <f>'Critères'!$A97</f>
        <v>CONSULTATION</v>
      </c>
      <c r="Y117" s="63" t="str">
        <f>'P01'!$E106</f>
        <v>N</v>
      </c>
      <c r="Z117" s="63" t="str">
        <f>'P02'!$E106</f>
        <v>N</v>
      </c>
      <c r="AA117" s="63" t="str">
        <f>'P03'!$E106</f>
        <v>N</v>
      </c>
      <c r="AB117" s="63" t="str">
        <f>'P04'!$E106</f>
        <v>N</v>
      </c>
      <c r="AC117" s="63" t="str">
        <f>'P05'!$E106</f>
        <v>N</v>
      </c>
      <c r="AD117" s="63" t="str">
        <f>'P06'!$E106</f>
        <v>N</v>
      </c>
      <c r="AE117" s="63" t="str">
        <f>'P07'!$E106</f>
        <v>N</v>
      </c>
      <c r="AF117" s="63" t="str">
        <f>'P08'!$E106</f>
        <v>N</v>
      </c>
      <c r="AG117" s="63" t="str">
        <f>'P09'!$E106</f>
        <v>N</v>
      </c>
      <c r="AH117" s="63" t="str">
        <f>'P10'!$E106</f>
        <v>N</v>
      </c>
      <c r="AI117" s="63" t="str">
        <f>'P11'!$E106</f>
        <v>N</v>
      </c>
      <c r="AJ117" s="63" t="str">
        <f>'P12'!$E106</f>
        <v>N</v>
      </c>
      <c r="AK117" s="58">
        <f t="shared" si="89"/>
        <v>0</v>
      </c>
    </row>
    <row r="118" ht="15.75" customHeight="1">
      <c r="A118" s="4">
        <v>13.0</v>
      </c>
      <c r="B118" s="44" t="str">
        <f>'Critères'!$B106</f>
        <v>13.10</v>
      </c>
      <c r="C118" s="44" t="str">
        <f>'Critères'!$A97</f>
        <v>CONSULTATION</v>
      </c>
      <c r="D118" s="63" t="str">
        <f>'P01'!$D107</f>
        <v>NA</v>
      </c>
      <c r="E118" s="63" t="str">
        <f>'P02'!$D107</f>
        <v>NA</v>
      </c>
      <c r="F118" s="63" t="str">
        <f>'P03'!$D107</f>
        <v>NA</v>
      </c>
      <c r="G118" s="63" t="str">
        <f>'P04'!$D107</f>
        <v>NA</v>
      </c>
      <c r="H118" s="63" t="str">
        <f>'P05'!$D107</f>
        <v>NA</v>
      </c>
      <c r="I118" s="63" t="str">
        <f>'P06'!$D107</f>
        <v>NA</v>
      </c>
      <c r="J118" s="63" t="str">
        <f>'P07'!$D107</f>
        <v>NA</v>
      </c>
      <c r="K118" s="63" t="str">
        <f>'P08'!$D107</f>
        <v>NA</v>
      </c>
      <c r="L118" s="63" t="str">
        <f>'P09'!$D107</f>
        <v>NA</v>
      </c>
      <c r="M118" s="63" t="str">
        <f>'P10'!$D107</f>
        <v>NA</v>
      </c>
      <c r="N118" s="63" t="str">
        <f>'P11'!$D107</f>
        <v>NA</v>
      </c>
      <c r="O118" s="63" t="str">
        <f>'P12'!$D107</f>
        <v>NA</v>
      </c>
      <c r="P118" s="58">
        <f t="shared" si="84"/>
        <v>0</v>
      </c>
      <c r="Q118" s="58">
        <f t="shared" si="85"/>
        <v>0</v>
      </c>
      <c r="R118" s="58">
        <f t="shared" si="86"/>
        <v>12</v>
      </c>
      <c r="S118" s="58">
        <f t="shared" si="87"/>
        <v>0</v>
      </c>
      <c r="T118" s="63" t="str">
        <f t="shared" si="88"/>
        <v>NA</v>
      </c>
      <c r="V118" s="4">
        <v>13.0</v>
      </c>
      <c r="W118" s="44" t="str">
        <f>'Critères'!$B106</f>
        <v>13.10</v>
      </c>
      <c r="X118" s="44" t="str">
        <f>'Critères'!$A97</f>
        <v>CONSULTATION</v>
      </c>
      <c r="Y118" s="63" t="str">
        <f>'P01'!$E107</f>
        <v>N</v>
      </c>
      <c r="Z118" s="63" t="str">
        <f>'P02'!$E107</f>
        <v>N</v>
      </c>
      <c r="AA118" s="63" t="str">
        <f>'P03'!$E107</f>
        <v>N</v>
      </c>
      <c r="AB118" s="63" t="str">
        <f>'P04'!$E107</f>
        <v>N</v>
      </c>
      <c r="AC118" s="63" t="str">
        <f>'P05'!$E107</f>
        <v>N</v>
      </c>
      <c r="AD118" s="63" t="str">
        <f>'P06'!$E107</f>
        <v>N</v>
      </c>
      <c r="AE118" s="63" t="str">
        <f>'P07'!$E107</f>
        <v>N</v>
      </c>
      <c r="AF118" s="63" t="str">
        <f>'P08'!$E107</f>
        <v>N</v>
      </c>
      <c r="AG118" s="63" t="str">
        <f>'P09'!$E107</f>
        <v>N</v>
      </c>
      <c r="AH118" s="63" t="str">
        <f>'P10'!$E107</f>
        <v>N</v>
      </c>
      <c r="AI118" s="63" t="str">
        <f>'P11'!$E107</f>
        <v>N</v>
      </c>
      <c r="AJ118" s="63" t="str">
        <f>'P12'!$E107</f>
        <v>N</v>
      </c>
      <c r="AK118" s="58">
        <f t="shared" si="89"/>
        <v>0</v>
      </c>
    </row>
    <row r="119" ht="15.75" customHeight="1">
      <c r="A119" s="4">
        <v>13.0</v>
      </c>
      <c r="B119" s="44" t="str">
        <f>'Critères'!$B107</f>
        <v>13.11</v>
      </c>
      <c r="C119" s="44" t="str">
        <f>'Critères'!$A97</f>
        <v>CONSULTATION</v>
      </c>
      <c r="D119" s="63" t="str">
        <f>'P01'!$D108</f>
        <v>C</v>
      </c>
      <c r="E119" s="63" t="str">
        <f>'P02'!$D108</f>
        <v>C</v>
      </c>
      <c r="F119" s="63" t="str">
        <f>'P03'!$D108</f>
        <v>C</v>
      </c>
      <c r="G119" s="63" t="str">
        <f>'P04'!$D108</f>
        <v>C</v>
      </c>
      <c r="H119" s="63" t="str">
        <f>'P05'!$D108</f>
        <v>C</v>
      </c>
      <c r="I119" s="63" t="str">
        <f>'P06'!$D108</f>
        <v>C</v>
      </c>
      <c r="J119" s="63" t="str">
        <f>'P07'!$D108</f>
        <v>C</v>
      </c>
      <c r="K119" s="63" t="str">
        <f>'P08'!$D108</f>
        <v>C</v>
      </c>
      <c r="L119" s="63" t="str">
        <f>'P09'!$D108</f>
        <v>C</v>
      </c>
      <c r="M119" s="63" t="str">
        <f>'P10'!$D108</f>
        <v>C</v>
      </c>
      <c r="N119" s="63" t="str">
        <f>'P11'!$D108</f>
        <v>C</v>
      </c>
      <c r="O119" s="63" t="str">
        <f>'P12'!$D108</f>
        <v>C</v>
      </c>
      <c r="P119" s="58">
        <f t="shared" si="84"/>
        <v>12</v>
      </c>
      <c r="Q119" s="58">
        <f t="shared" si="85"/>
        <v>0</v>
      </c>
      <c r="R119" s="58">
        <f t="shared" si="86"/>
        <v>0</v>
      </c>
      <c r="S119" s="58">
        <f t="shared" si="87"/>
        <v>0</v>
      </c>
      <c r="T119" s="63" t="str">
        <f t="shared" si="88"/>
        <v>C</v>
      </c>
      <c r="V119" s="4">
        <v>13.0</v>
      </c>
      <c r="W119" s="44" t="str">
        <f>'Critères'!$B107</f>
        <v>13.11</v>
      </c>
      <c r="X119" s="44" t="str">
        <f>'Critères'!$A97</f>
        <v>CONSULTATION</v>
      </c>
      <c r="Y119" s="63" t="str">
        <f>'P01'!$E108</f>
        <v>N</v>
      </c>
      <c r="Z119" s="63" t="str">
        <f>'P02'!$E108</f>
        <v>N</v>
      </c>
      <c r="AA119" s="63" t="str">
        <f>'P03'!$E108</f>
        <v>N</v>
      </c>
      <c r="AB119" s="63" t="str">
        <f>'P04'!$E108</f>
        <v>N</v>
      </c>
      <c r="AC119" s="63" t="str">
        <f>'P05'!$E108</f>
        <v>N</v>
      </c>
      <c r="AD119" s="63" t="str">
        <f>'P06'!$E108</f>
        <v>N</v>
      </c>
      <c r="AE119" s="63" t="str">
        <f>'P07'!$E108</f>
        <v>N</v>
      </c>
      <c r="AF119" s="63" t="str">
        <f>'P08'!$E108</f>
        <v>N</v>
      </c>
      <c r="AG119" s="63" t="str">
        <f>'P09'!$E108</f>
        <v>N</v>
      </c>
      <c r="AH119" s="63" t="str">
        <f>'P10'!$E108</f>
        <v>N</v>
      </c>
      <c r="AI119" s="63" t="str">
        <f>'P11'!$E108</f>
        <v>N</v>
      </c>
      <c r="AJ119" s="63" t="str">
        <f>'P12'!$E108</f>
        <v>N</v>
      </c>
      <c r="AK119" s="58">
        <f t="shared" si="89"/>
        <v>0</v>
      </c>
    </row>
    <row r="120" ht="15.75" customHeight="1">
      <c r="A120" s="4">
        <v>13.0</v>
      </c>
      <c r="B120" s="44" t="str">
        <f>'Critères'!$B108</f>
        <v>13.12</v>
      </c>
      <c r="C120" s="44" t="str">
        <f>'Critères'!$A97</f>
        <v>CONSULTATION</v>
      </c>
      <c r="D120" s="63" t="str">
        <f>'P01'!$D109</f>
        <v>NA</v>
      </c>
      <c r="E120" s="63" t="str">
        <f>'P02'!$D109</f>
        <v>NA</v>
      </c>
      <c r="F120" s="63" t="str">
        <f>'P03'!$D109</f>
        <v>NA</v>
      </c>
      <c r="G120" s="63" t="str">
        <f>'P04'!$D109</f>
        <v>NA</v>
      </c>
      <c r="H120" s="63" t="str">
        <f>'P05'!$D109</f>
        <v>NA</v>
      </c>
      <c r="I120" s="63" t="str">
        <f>'P06'!$D109</f>
        <v>NA</v>
      </c>
      <c r="J120" s="63" t="str">
        <f>'P07'!$D109</f>
        <v>NA</v>
      </c>
      <c r="K120" s="63" t="str">
        <f>'P08'!$D109</f>
        <v>NA</v>
      </c>
      <c r="L120" s="63" t="str">
        <f>'P09'!$D109</f>
        <v>NA</v>
      </c>
      <c r="M120" s="63" t="str">
        <f>'P10'!$D109</f>
        <v>NA</v>
      </c>
      <c r="N120" s="63" t="str">
        <f>'P11'!$D109</f>
        <v>NA</v>
      </c>
      <c r="O120" s="63" t="str">
        <f>'P12'!$D109</f>
        <v>NA</v>
      </c>
      <c r="P120" s="58">
        <f t="shared" si="84"/>
        <v>0</v>
      </c>
      <c r="Q120" s="58">
        <f t="shared" si="85"/>
        <v>0</v>
      </c>
      <c r="R120" s="58">
        <f t="shared" si="86"/>
        <v>12</v>
      </c>
      <c r="S120" s="58">
        <f t="shared" si="87"/>
        <v>0</v>
      </c>
      <c r="T120" s="63" t="str">
        <f t="shared" si="88"/>
        <v>NA</v>
      </c>
      <c r="V120" s="4">
        <v>13.0</v>
      </c>
      <c r="W120" s="44" t="str">
        <f>'Critères'!$B108</f>
        <v>13.12</v>
      </c>
      <c r="X120" s="44" t="str">
        <f>'Critères'!$A97</f>
        <v>CONSULTATION</v>
      </c>
      <c r="Y120" s="63" t="str">
        <f>'P01'!$E109</f>
        <v>N</v>
      </c>
      <c r="Z120" s="63" t="str">
        <f>'P02'!$E109</f>
        <v>N</v>
      </c>
      <c r="AA120" s="63" t="str">
        <f>'P03'!$E109</f>
        <v>N</v>
      </c>
      <c r="AB120" s="63" t="str">
        <f>'P04'!$E109</f>
        <v>N</v>
      </c>
      <c r="AC120" s="63" t="str">
        <f>'P05'!$E109</f>
        <v>N</v>
      </c>
      <c r="AD120" s="63" t="str">
        <f>'P06'!$E109</f>
        <v>N</v>
      </c>
      <c r="AE120" s="63" t="str">
        <f>'P07'!$E109</f>
        <v>N</v>
      </c>
      <c r="AF120" s="63" t="str">
        <f>'P08'!$E109</f>
        <v>N</v>
      </c>
      <c r="AG120" s="63" t="str">
        <f>'P09'!$E109</f>
        <v>N</v>
      </c>
      <c r="AH120" s="63" t="str">
        <f>'P10'!$E109</f>
        <v>N</v>
      </c>
      <c r="AI120" s="63" t="str">
        <f>'P11'!$E109</f>
        <v>N</v>
      </c>
      <c r="AJ120" s="63" t="str">
        <f>'P12'!$E109</f>
        <v>N</v>
      </c>
      <c r="AK120" s="58">
        <f t="shared" si="89"/>
        <v>0</v>
      </c>
    </row>
    <row r="121" ht="15.75" customHeight="1">
      <c r="A121" s="64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6">
        <f t="shared" ref="P121:S121" si="90">SUM(P109:P120)</f>
        <v>38</v>
      </c>
      <c r="Q121" s="66">
        <f t="shared" si="90"/>
        <v>0</v>
      </c>
      <c r="R121" s="66">
        <f t="shared" si="90"/>
        <v>106</v>
      </c>
      <c r="S121" s="66">
        <f t="shared" si="90"/>
        <v>0</v>
      </c>
      <c r="T121" s="44"/>
      <c r="U121" s="4"/>
      <c r="V121" s="64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6">
        <f>SUM(AK109:AK120)</f>
        <v>0</v>
      </c>
    </row>
    <row r="122" ht="15.75" customHeight="1">
      <c r="A122" s="4"/>
      <c r="B122" s="44"/>
      <c r="C122" s="44" t="s">
        <v>62</v>
      </c>
      <c r="D122" s="44">
        <f t="shared" ref="D122:O122" si="91">SUM(COUNTIF(D3:D11,"C"),COUNTIF(D13:D14,"C"),COUNTIF(D16:D18,"C"),COUNTIF(D20:D32,"C"),COUNTIF(D34:D41,"C"),COUNTIF(D43:D44,"C"),COUNTIF(D46:D50,"C"),COUNTIF(D52:D61,"C"),COUNTIF(D63:D66,"C"),COUNTIF(D68:D81,"C"),COUNTIF(D83:D95,"C"),COUNTIF(D97:D107,"C"),COUNTIF(D109:D120,"C"))</f>
        <v>41</v>
      </c>
      <c r="E122" s="44">
        <f t="shared" si="91"/>
        <v>38</v>
      </c>
      <c r="F122" s="44">
        <f t="shared" si="91"/>
        <v>38</v>
      </c>
      <c r="G122" s="44">
        <f t="shared" si="91"/>
        <v>39</v>
      </c>
      <c r="H122" s="44">
        <f t="shared" si="91"/>
        <v>38</v>
      </c>
      <c r="I122" s="44">
        <f t="shared" si="91"/>
        <v>44</v>
      </c>
      <c r="J122" s="44">
        <f t="shared" si="91"/>
        <v>46</v>
      </c>
      <c r="K122" s="44">
        <f t="shared" si="91"/>
        <v>38</v>
      </c>
      <c r="L122" s="44">
        <f t="shared" si="91"/>
        <v>40</v>
      </c>
      <c r="M122" s="44">
        <f t="shared" si="91"/>
        <v>40</v>
      </c>
      <c r="N122" s="44">
        <f t="shared" si="91"/>
        <v>40</v>
      </c>
      <c r="O122" s="44">
        <f t="shared" si="91"/>
        <v>38</v>
      </c>
      <c r="P122" s="61"/>
      <c r="Q122" s="61"/>
      <c r="R122" s="61"/>
      <c r="S122" s="61"/>
      <c r="T122" s="44"/>
      <c r="U122" s="4"/>
      <c r="V122" s="4"/>
      <c r="W122" s="4"/>
      <c r="X122" s="4" t="s">
        <v>75</v>
      </c>
      <c r="Y122" s="44">
        <f>COUNTIF(T3:T120,"NC")</f>
        <v>0</v>
      </c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68"/>
    </row>
    <row r="123" ht="15.75" customHeight="1">
      <c r="A123" s="4"/>
      <c r="B123" s="44"/>
      <c r="C123" s="44" t="s">
        <v>64</v>
      </c>
      <c r="D123" s="44">
        <f t="shared" ref="D123:O123" si="92">SUM(COUNTIF(D3:D11,"NC"),COUNTIF(D13:D14,"NC"),COUNTIF(D16:D18,"NC"),COUNTIF(D20:D32,"NC"),COUNTIF(D34:D41,"NC"),COUNTIF(D43:D44,"NC"),COUNTIF(D46:D50,"NC"),COUNTIF(D52:D61,"NC"),COUNTIF(D63:D66,"NC"),COUNTIF(D68:D81,"NC"),COUNTIF(D83:D95,"NC"),COUNTIF(D97:D107,"NC"),COUNTIF(D109:D120,"NC"))</f>
        <v>0</v>
      </c>
      <c r="E123" s="44">
        <f t="shared" si="92"/>
        <v>0</v>
      </c>
      <c r="F123" s="44">
        <f t="shared" si="92"/>
        <v>0</v>
      </c>
      <c r="G123" s="44">
        <f t="shared" si="92"/>
        <v>0</v>
      </c>
      <c r="H123" s="44">
        <f t="shared" si="92"/>
        <v>0</v>
      </c>
      <c r="I123" s="44">
        <f t="shared" si="92"/>
        <v>0</v>
      </c>
      <c r="J123" s="44">
        <f t="shared" si="92"/>
        <v>0</v>
      </c>
      <c r="K123" s="44">
        <f t="shared" si="92"/>
        <v>0</v>
      </c>
      <c r="L123" s="44">
        <f t="shared" si="92"/>
        <v>0</v>
      </c>
      <c r="M123" s="44">
        <f t="shared" si="92"/>
        <v>0</v>
      </c>
      <c r="N123" s="44">
        <f t="shared" si="92"/>
        <v>0</v>
      </c>
      <c r="O123" s="44">
        <f t="shared" si="92"/>
        <v>0</v>
      </c>
      <c r="P123" s="61"/>
      <c r="Q123" s="61"/>
      <c r="R123" s="61"/>
      <c r="S123" s="61"/>
      <c r="T123" s="44"/>
      <c r="U123" s="4"/>
      <c r="V123" s="4"/>
      <c r="W123" s="4"/>
      <c r="X123" s="4" t="s">
        <v>76</v>
      </c>
      <c r="Y123" s="44">
        <f>COUNTIF(T3:T120,"C")</f>
        <v>50</v>
      </c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68"/>
    </row>
    <row r="124" ht="15.75" customHeight="1">
      <c r="A124" s="4"/>
      <c r="B124" s="44"/>
      <c r="C124" s="44" t="s">
        <v>66</v>
      </c>
      <c r="D124" s="44">
        <f t="shared" ref="D124:O124" si="93">SUM(COUNTIF(D3:D11,"NA"),COUNTIF(D13:D14,"NA"),COUNTIF(D16:D18,"NA"),COUNTIF(D20:D32,"NA"),COUNTIF(D34:D41,"NA"),COUNTIF(D43:D44,"NA"),COUNTIF(D46:D50,"NA"),COUNTIF(D52:D61,"NA"),COUNTIF(D63:D66,"NA"),COUNTIF(D68:D81,"NA"),COUNTIF(D83:D95,"NA"),COUNTIF(D97:D107,"NA"),COUNTIF(D109:D120,"NA"))</f>
        <v>65</v>
      </c>
      <c r="E124" s="44">
        <f t="shared" si="93"/>
        <v>68</v>
      </c>
      <c r="F124" s="44">
        <f t="shared" si="93"/>
        <v>68</v>
      </c>
      <c r="G124" s="44">
        <f t="shared" si="93"/>
        <v>67</v>
      </c>
      <c r="H124" s="44">
        <f t="shared" si="93"/>
        <v>68</v>
      </c>
      <c r="I124" s="44">
        <f t="shared" si="93"/>
        <v>62</v>
      </c>
      <c r="J124" s="44">
        <f t="shared" si="93"/>
        <v>60</v>
      </c>
      <c r="K124" s="44">
        <f t="shared" si="93"/>
        <v>68</v>
      </c>
      <c r="L124" s="44">
        <f t="shared" si="93"/>
        <v>66</v>
      </c>
      <c r="M124" s="44">
        <f t="shared" si="93"/>
        <v>66</v>
      </c>
      <c r="N124" s="44">
        <f t="shared" si="93"/>
        <v>66</v>
      </c>
      <c r="O124" s="44">
        <f t="shared" si="93"/>
        <v>68</v>
      </c>
      <c r="P124" s="61"/>
      <c r="Q124" s="61"/>
      <c r="R124" s="61"/>
      <c r="S124" s="61"/>
      <c r="T124" s="44"/>
      <c r="U124" s="4"/>
      <c r="V124" s="4"/>
      <c r="W124" s="4"/>
      <c r="X124" s="4" t="s">
        <v>77</v>
      </c>
      <c r="Y124" s="44">
        <f>COUNTIF(T3:T120,"NA")</f>
        <v>56</v>
      </c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68"/>
    </row>
    <row r="125" ht="15.75" customHeight="1">
      <c r="A125" s="4"/>
      <c r="B125" s="44"/>
      <c r="C125" s="69" t="s">
        <v>78</v>
      </c>
      <c r="D125" s="70">
        <f t="shared" ref="D125:O125" si="94">SUM(COUNTIF(D3:D11,"NT"),COUNTIF(D13:D14,"NT"),COUNTIF(D16:D18,"NT"),COUNTIF(D20:D32,"NT"),COUNTIF(D34:D41,"NT"),COUNTIF(D43:D44,"NT"),COUNTIF(D46:D50,"NT"),COUNTIF(D52:D61,"NT"),COUNTIF(D63:D66,"NT"),COUNTIF(D68:D81,"NT"),COUNTIF(D83:D95,"NT"),COUNTIF(D97:D107,"NT"),COUNTIF(D109:D120,"NT"))</f>
        <v>0</v>
      </c>
      <c r="E125" s="70">
        <f t="shared" si="94"/>
        <v>0</v>
      </c>
      <c r="F125" s="70">
        <f t="shared" si="94"/>
        <v>0</v>
      </c>
      <c r="G125" s="70">
        <f t="shared" si="94"/>
        <v>0</v>
      </c>
      <c r="H125" s="70">
        <f t="shared" si="94"/>
        <v>0</v>
      </c>
      <c r="I125" s="70">
        <f t="shared" si="94"/>
        <v>0</v>
      </c>
      <c r="J125" s="70">
        <f t="shared" si="94"/>
        <v>0</v>
      </c>
      <c r="K125" s="70">
        <f t="shared" si="94"/>
        <v>0</v>
      </c>
      <c r="L125" s="70">
        <f t="shared" si="94"/>
        <v>0</v>
      </c>
      <c r="M125" s="70">
        <f t="shared" si="94"/>
        <v>0</v>
      </c>
      <c r="N125" s="70">
        <f t="shared" si="94"/>
        <v>0</v>
      </c>
      <c r="O125" s="70">
        <f t="shared" si="94"/>
        <v>0</v>
      </c>
      <c r="P125" s="70"/>
      <c r="Q125" s="70"/>
      <c r="R125" s="70"/>
      <c r="S125" s="61"/>
      <c r="T125" s="44"/>
      <c r="U125" s="4"/>
      <c r="V125" s="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68"/>
    </row>
    <row r="126" ht="15.75" customHeight="1">
      <c r="A126" s="4"/>
      <c r="B126" s="44"/>
      <c r="C126" s="44" t="s">
        <v>79</v>
      </c>
      <c r="D126" s="44">
        <f t="shared" ref="D126:O126" si="95">IF(AND(D122=0,D123=0),0,ROUND(D122/(D122+D123)*100,2))</f>
        <v>100</v>
      </c>
      <c r="E126" s="44">
        <f t="shared" si="95"/>
        <v>100</v>
      </c>
      <c r="F126" s="44">
        <f t="shared" si="95"/>
        <v>100</v>
      </c>
      <c r="G126" s="44">
        <f t="shared" si="95"/>
        <v>100</v>
      </c>
      <c r="H126" s="44">
        <f t="shared" si="95"/>
        <v>100</v>
      </c>
      <c r="I126" s="44">
        <f t="shared" si="95"/>
        <v>100</v>
      </c>
      <c r="J126" s="44">
        <f t="shared" si="95"/>
        <v>100</v>
      </c>
      <c r="K126" s="44">
        <f t="shared" si="95"/>
        <v>100</v>
      </c>
      <c r="L126" s="44">
        <f t="shared" si="95"/>
        <v>100</v>
      </c>
      <c r="M126" s="44">
        <f t="shared" si="95"/>
        <v>100</v>
      </c>
      <c r="N126" s="44">
        <f t="shared" si="95"/>
        <v>100</v>
      </c>
      <c r="O126" s="44">
        <f t="shared" si="95"/>
        <v>100</v>
      </c>
      <c r="P126" s="61" t="str">
        <f>IF(AND(#REF!&lt;&gt;0,#REF!&lt;&gt;0),"ok","ko")</f>
        <v>#REF!</v>
      </c>
      <c r="Q126" s="61"/>
      <c r="R126" s="61"/>
      <c r="S126" s="61"/>
      <c r="T126" s="44"/>
      <c r="U126" s="4"/>
      <c r="V126" s="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68"/>
    </row>
    <row r="127" ht="15.75" customHeight="1">
      <c r="A127" s="4"/>
      <c r="B127" s="4"/>
      <c r="C127" s="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71"/>
      <c r="Q127" s="71"/>
      <c r="R127" s="71"/>
      <c r="S127" s="71"/>
      <c r="T127" s="44"/>
      <c r="U127" s="4"/>
      <c r="V127" s="4"/>
      <c r="W127" s="4"/>
      <c r="X127" s="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71"/>
    </row>
    <row r="128" ht="15.75" customHeight="1">
      <c r="A128" s="4"/>
      <c r="B128" s="4"/>
      <c r="C128" s="4" t="s">
        <v>75</v>
      </c>
      <c r="D128" s="44">
        <f>COUNTIF(T3:T120,"NC")</f>
        <v>0</v>
      </c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71"/>
      <c r="Q128" s="71"/>
      <c r="R128" s="71"/>
      <c r="S128" s="71"/>
      <c r="T128" s="44"/>
      <c r="U128" s="4"/>
      <c r="V128" s="4"/>
      <c r="W128" s="4"/>
      <c r="X128" s="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71"/>
    </row>
    <row r="129" ht="15.75" customHeight="1">
      <c r="A129" s="4"/>
      <c r="B129" s="4"/>
      <c r="C129" s="4" t="s">
        <v>76</v>
      </c>
      <c r="D129" s="44">
        <f>COUNTIF(T3:T120,"C")</f>
        <v>50</v>
      </c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71"/>
      <c r="Q129" s="71"/>
      <c r="R129" s="71"/>
      <c r="S129" s="71"/>
      <c r="T129" s="44"/>
      <c r="U129" s="4"/>
      <c r="V129" s="4"/>
      <c r="W129" s="4"/>
      <c r="X129" s="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71"/>
    </row>
    <row r="130" ht="15.75" customHeight="1">
      <c r="A130" s="4"/>
      <c r="B130" s="4"/>
      <c r="C130" s="4" t="s">
        <v>77</v>
      </c>
      <c r="D130" s="44">
        <f>COUNTIF(T3:T120,"NA")</f>
        <v>56</v>
      </c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71"/>
      <c r="Q130" s="71"/>
      <c r="R130" s="71"/>
      <c r="S130" s="71"/>
      <c r="T130" s="44"/>
      <c r="U130" s="4"/>
      <c r="V130" s="4"/>
      <c r="W130" s="4"/>
      <c r="X130" s="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71"/>
    </row>
    <row r="131" ht="15.75" customHeight="1">
      <c r="A131" s="4"/>
      <c r="B131" s="4"/>
      <c r="C131" s="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71"/>
      <c r="Q131" s="71"/>
      <c r="R131" s="71"/>
      <c r="S131" s="71"/>
      <c r="T131" s="44"/>
      <c r="U131" s="4"/>
      <c r="V131" s="4"/>
      <c r="W131" s="4"/>
      <c r="X131" s="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71"/>
    </row>
    <row r="132" ht="15.75" customHeight="1">
      <c r="A132" s="4"/>
      <c r="B132" s="4"/>
      <c r="C132" s="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71"/>
      <c r="Q132" s="71"/>
      <c r="R132" s="71"/>
      <c r="S132" s="71"/>
      <c r="T132" s="44"/>
      <c r="U132" s="4"/>
      <c r="V132" s="4"/>
      <c r="W132" s="4"/>
      <c r="X132" s="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71"/>
    </row>
    <row r="133" ht="15.75" customHeight="1">
      <c r="A133" s="4"/>
      <c r="B133" s="4"/>
      <c r="C133" s="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71"/>
      <c r="Q133" s="71"/>
      <c r="R133" s="71"/>
      <c r="S133" s="71"/>
      <c r="T133" s="44"/>
      <c r="U133" s="4"/>
      <c r="V133" s="4"/>
      <c r="W133" s="4"/>
      <c r="X133" s="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71"/>
    </row>
    <row r="134" ht="15.75" customHeight="1">
      <c r="A134" s="4"/>
      <c r="B134" s="4"/>
      <c r="C134" s="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71"/>
      <c r="Q134" s="71"/>
      <c r="R134" s="71"/>
      <c r="S134" s="71"/>
      <c r="T134" s="44"/>
      <c r="U134" s="4"/>
      <c r="V134" s="4"/>
      <c r="W134" s="4"/>
      <c r="X134" s="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71"/>
    </row>
    <row r="135" ht="15.75" customHeight="1">
      <c r="A135" s="4"/>
      <c r="B135" s="4"/>
      <c r="C135" s="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71"/>
      <c r="Q135" s="71"/>
      <c r="R135" s="71"/>
      <c r="S135" s="71"/>
      <c r="T135" s="44"/>
      <c r="U135" s="4"/>
      <c r="V135" s="4"/>
      <c r="W135" s="4"/>
      <c r="X135" s="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71"/>
    </row>
    <row r="136" ht="15.75" customHeight="1">
      <c r="A136" s="4"/>
      <c r="B136" s="4"/>
      <c r="C136" s="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71"/>
      <c r="Q136" s="71"/>
      <c r="R136" s="71"/>
      <c r="S136" s="71"/>
      <c r="T136" s="44"/>
      <c r="U136" s="4"/>
      <c r="V136" s="4"/>
      <c r="W136" s="4"/>
      <c r="X136" s="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71"/>
    </row>
    <row r="137" ht="15.75" customHeight="1">
      <c r="A137" s="4"/>
      <c r="B137" s="4"/>
      <c r="C137" s="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71"/>
      <c r="Q137" s="71"/>
      <c r="R137" s="71"/>
      <c r="S137" s="71"/>
      <c r="T137" s="44"/>
      <c r="U137" s="4"/>
      <c r="V137" s="4"/>
      <c r="W137" s="4"/>
      <c r="X137" s="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71"/>
    </row>
    <row r="138" ht="15.75" customHeight="1">
      <c r="A138" s="4"/>
      <c r="B138" s="4"/>
      <c r="C138" s="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71"/>
      <c r="Q138" s="71"/>
      <c r="R138" s="71"/>
      <c r="S138" s="71"/>
      <c r="T138" s="44"/>
      <c r="U138" s="4"/>
      <c r="V138" s="4"/>
      <c r="W138" s="4"/>
      <c r="X138" s="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71"/>
    </row>
    <row r="139" ht="15.75" customHeight="1">
      <c r="A139" s="4"/>
      <c r="B139" s="4"/>
      <c r="C139" s="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71"/>
      <c r="Q139" s="71"/>
      <c r="R139" s="71"/>
      <c r="S139" s="71"/>
      <c r="T139" s="44"/>
      <c r="U139" s="4"/>
      <c r="V139" s="4"/>
      <c r="W139" s="4"/>
      <c r="X139" s="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71"/>
    </row>
    <row r="140" ht="15.75" customHeight="1">
      <c r="A140" s="4"/>
      <c r="B140" s="4"/>
      <c r="C140" s="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71"/>
      <c r="Q140" s="71"/>
      <c r="R140" s="71"/>
      <c r="S140" s="71"/>
      <c r="T140" s="44"/>
      <c r="U140" s="4"/>
      <c r="V140" s="4"/>
      <c r="W140" s="4"/>
      <c r="X140" s="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71"/>
    </row>
    <row r="141" ht="15.75" customHeight="1">
      <c r="A141" s="4"/>
      <c r="B141" s="4"/>
      <c r="C141" s="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71"/>
      <c r="Q141" s="71"/>
      <c r="R141" s="71"/>
      <c r="S141" s="71"/>
      <c r="T141" s="44"/>
      <c r="U141" s="4"/>
      <c r="V141" s="4"/>
      <c r="W141" s="4"/>
      <c r="X141" s="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71"/>
    </row>
    <row r="142" ht="15.75" customHeight="1">
      <c r="A142" s="4"/>
      <c r="B142" s="4"/>
      <c r="C142" s="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71"/>
      <c r="Q142" s="71"/>
      <c r="R142" s="71"/>
      <c r="S142" s="71"/>
      <c r="T142" s="44"/>
      <c r="U142" s="4"/>
      <c r="V142" s="4"/>
      <c r="W142" s="4"/>
      <c r="X142" s="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71"/>
    </row>
    <row r="143" ht="15.75" customHeight="1">
      <c r="A143" s="4"/>
      <c r="B143" s="4"/>
      <c r="C143" s="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71"/>
      <c r="Q143" s="71"/>
      <c r="R143" s="71"/>
      <c r="S143" s="71"/>
      <c r="T143" s="44"/>
      <c r="U143" s="4"/>
      <c r="V143" s="4"/>
      <c r="W143" s="4"/>
      <c r="X143" s="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71"/>
    </row>
    <row r="144" ht="15.75" customHeight="1">
      <c r="A144" s="4"/>
      <c r="B144" s="4"/>
      <c r="C144" s="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71"/>
      <c r="Q144" s="71"/>
      <c r="R144" s="71"/>
      <c r="S144" s="71"/>
      <c r="T144" s="44"/>
      <c r="U144" s="4"/>
      <c r="V144" s="4"/>
      <c r="W144" s="4"/>
      <c r="X144" s="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71"/>
    </row>
    <row r="145" ht="15.75" customHeight="1">
      <c r="A145" s="4"/>
      <c r="B145" s="4"/>
      <c r="C145" s="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71"/>
      <c r="Q145" s="71"/>
      <c r="R145" s="71"/>
      <c r="S145" s="71"/>
      <c r="T145" s="44"/>
      <c r="U145" s="4"/>
      <c r="V145" s="4"/>
      <c r="W145" s="4"/>
      <c r="X145" s="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71"/>
    </row>
    <row r="146" ht="15.75" customHeight="1">
      <c r="A146" s="4"/>
      <c r="B146" s="4"/>
      <c r="C146" s="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71"/>
      <c r="Q146" s="71"/>
      <c r="R146" s="71"/>
      <c r="S146" s="71"/>
      <c r="T146" s="44"/>
      <c r="U146" s="4"/>
      <c r="V146" s="4"/>
      <c r="W146" s="4"/>
      <c r="X146" s="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71"/>
    </row>
    <row r="147" ht="15.75" customHeight="1">
      <c r="A147" s="4"/>
      <c r="B147" s="4"/>
      <c r="C147" s="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71"/>
      <c r="Q147" s="71"/>
      <c r="R147" s="71"/>
      <c r="S147" s="71"/>
      <c r="T147" s="44"/>
      <c r="U147" s="4"/>
      <c r="V147" s="4"/>
      <c r="W147" s="4"/>
      <c r="X147" s="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71"/>
    </row>
    <row r="148" ht="15.75" customHeight="1">
      <c r="A148" s="4"/>
      <c r="B148" s="4"/>
      <c r="C148" s="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71"/>
      <c r="Q148" s="71"/>
      <c r="R148" s="71"/>
      <c r="S148" s="71"/>
      <c r="T148" s="44"/>
      <c r="U148" s="4"/>
      <c r="V148" s="4"/>
      <c r="W148" s="4"/>
      <c r="X148" s="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71"/>
    </row>
    <row r="149" ht="15.75" customHeight="1">
      <c r="A149" s="4"/>
      <c r="B149" s="4"/>
      <c r="C149" s="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71"/>
      <c r="Q149" s="71"/>
      <c r="R149" s="71"/>
      <c r="S149" s="71"/>
      <c r="T149" s="44"/>
      <c r="U149" s="4"/>
      <c r="V149" s="4"/>
      <c r="W149" s="4"/>
      <c r="X149" s="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71"/>
    </row>
    <row r="150" ht="15.75" customHeight="1">
      <c r="A150" s="4"/>
      <c r="B150" s="4"/>
      <c r="C150" s="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71"/>
      <c r="Q150" s="71"/>
      <c r="R150" s="71"/>
      <c r="S150" s="71"/>
      <c r="T150" s="44"/>
      <c r="U150" s="4"/>
      <c r="V150" s="4"/>
      <c r="W150" s="4"/>
      <c r="X150" s="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71"/>
    </row>
    <row r="151" ht="15.75" customHeight="1">
      <c r="A151" s="4"/>
      <c r="B151" s="4"/>
      <c r="C151" s="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71"/>
      <c r="Q151" s="71"/>
      <c r="R151" s="71"/>
      <c r="S151" s="71"/>
      <c r="T151" s="44"/>
      <c r="U151" s="4"/>
      <c r="V151" s="4"/>
      <c r="W151" s="4"/>
      <c r="X151" s="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71"/>
    </row>
    <row r="152" ht="15.75" customHeight="1">
      <c r="A152" s="4"/>
      <c r="B152" s="4"/>
      <c r="C152" s="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71"/>
      <c r="Q152" s="71"/>
      <c r="R152" s="71"/>
      <c r="S152" s="71"/>
      <c r="T152" s="44"/>
      <c r="U152" s="4"/>
      <c r="V152" s="4"/>
      <c r="W152" s="4"/>
      <c r="X152" s="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71"/>
    </row>
    <row r="153" ht="15.75" customHeight="1">
      <c r="A153" s="4"/>
      <c r="B153" s="4"/>
      <c r="C153" s="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71"/>
      <c r="Q153" s="71"/>
      <c r="R153" s="71"/>
      <c r="S153" s="71"/>
      <c r="T153" s="44"/>
      <c r="U153" s="4"/>
      <c r="V153" s="4"/>
      <c r="W153" s="4"/>
      <c r="X153" s="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71"/>
    </row>
    <row r="154" ht="15.75" customHeight="1">
      <c r="A154" s="4"/>
      <c r="B154" s="4"/>
      <c r="C154" s="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71"/>
      <c r="Q154" s="71"/>
      <c r="R154" s="71"/>
      <c r="S154" s="71"/>
      <c r="T154" s="44"/>
      <c r="U154" s="4"/>
      <c r="V154" s="4"/>
      <c r="W154" s="4"/>
      <c r="X154" s="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71"/>
    </row>
    <row r="155" ht="15.75" customHeight="1">
      <c r="A155" s="4"/>
      <c r="B155" s="4"/>
      <c r="C155" s="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71"/>
      <c r="Q155" s="71"/>
      <c r="R155" s="71"/>
      <c r="S155" s="71"/>
      <c r="T155" s="44"/>
      <c r="U155" s="4"/>
      <c r="V155" s="4"/>
      <c r="W155" s="4"/>
      <c r="X155" s="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71"/>
    </row>
    <row r="156" ht="15.75" customHeight="1">
      <c r="A156" s="4"/>
      <c r="B156" s="4"/>
      <c r="C156" s="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71"/>
      <c r="Q156" s="71"/>
      <c r="R156" s="71"/>
      <c r="S156" s="71"/>
      <c r="T156" s="44"/>
      <c r="U156" s="4"/>
      <c r="V156" s="4"/>
      <c r="W156" s="4"/>
      <c r="X156" s="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71"/>
    </row>
    <row r="157" ht="15.75" customHeight="1">
      <c r="A157" s="4"/>
      <c r="B157" s="4"/>
      <c r="C157" s="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71"/>
      <c r="Q157" s="71"/>
      <c r="R157" s="71"/>
      <c r="S157" s="71"/>
      <c r="T157" s="44"/>
      <c r="U157" s="4"/>
      <c r="V157" s="4"/>
      <c r="W157" s="4"/>
      <c r="X157" s="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71"/>
    </row>
    <row r="158" ht="15.75" customHeight="1">
      <c r="A158" s="4"/>
      <c r="B158" s="4"/>
      <c r="C158" s="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71"/>
      <c r="Q158" s="71"/>
      <c r="R158" s="71"/>
      <c r="S158" s="71"/>
      <c r="T158" s="44"/>
      <c r="U158" s="4"/>
      <c r="V158" s="4"/>
      <c r="W158" s="4"/>
      <c r="X158" s="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71"/>
    </row>
    <row r="159" ht="15.75" customHeight="1">
      <c r="A159" s="4"/>
      <c r="B159" s="4"/>
      <c r="C159" s="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71"/>
      <c r="Q159" s="71"/>
      <c r="R159" s="71"/>
      <c r="S159" s="71"/>
      <c r="T159" s="44"/>
      <c r="U159" s="4"/>
      <c r="V159" s="4"/>
      <c r="W159" s="4"/>
      <c r="X159" s="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71"/>
    </row>
    <row r="160" ht="15.75" customHeight="1">
      <c r="A160" s="4"/>
      <c r="B160" s="4"/>
      <c r="C160" s="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71"/>
      <c r="Q160" s="71"/>
      <c r="R160" s="71"/>
      <c r="S160" s="71"/>
      <c r="T160" s="44"/>
      <c r="U160" s="4"/>
      <c r="V160" s="4"/>
      <c r="W160" s="4"/>
      <c r="X160" s="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71"/>
    </row>
    <row r="161" ht="15.75" customHeight="1">
      <c r="A161" s="4"/>
      <c r="B161" s="4"/>
      <c r="C161" s="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71"/>
      <c r="Q161" s="71"/>
      <c r="R161" s="71"/>
      <c r="S161" s="71"/>
      <c r="T161" s="44"/>
      <c r="U161" s="4"/>
      <c r="V161" s="4"/>
      <c r="W161" s="4"/>
      <c r="X161" s="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71"/>
    </row>
    <row r="162" ht="15.75" customHeight="1">
      <c r="A162" s="4"/>
      <c r="B162" s="4"/>
      <c r="C162" s="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71"/>
      <c r="Q162" s="71"/>
      <c r="R162" s="71"/>
      <c r="S162" s="71"/>
      <c r="T162" s="44"/>
      <c r="U162" s="4"/>
      <c r="V162" s="4"/>
      <c r="W162" s="4"/>
      <c r="X162" s="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71"/>
    </row>
    <row r="163" ht="15.75" customHeight="1">
      <c r="A163" s="4"/>
      <c r="B163" s="4"/>
      <c r="C163" s="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71"/>
      <c r="Q163" s="71"/>
      <c r="R163" s="71"/>
      <c r="S163" s="71"/>
      <c r="T163" s="44"/>
      <c r="U163" s="4"/>
      <c r="V163" s="4"/>
      <c r="W163" s="4"/>
      <c r="X163" s="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71"/>
    </row>
    <row r="164" ht="15.75" customHeight="1">
      <c r="A164" s="4"/>
      <c r="B164" s="4"/>
      <c r="C164" s="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71"/>
      <c r="Q164" s="71"/>
      <c r="R164" s="71"/>
      <c r="S164" s="71"/>
      <c r="T164" s="44"/>
      <c r="U164" s="4"/>
      <c r="V164" s="4"/>
      <c r="W164" s="4"/>
      <c r="X164" s="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71"/>
    </row>
    <row r="165" ht="15.75" customHeight="1">
      <c r="A165" s="4"/>
      <c r="B165" s="4"/>
      <c r="C165" s="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71"/>
      <c r="Q165" s="71"/>
      <c r="R165" s="71"/>
      <c r="S165" s="71"/>
      <c r="T165" s="44"/>
      <c r="U165" s="4"/>
      <c r="V165" s="4"/>
      <c r="W165" s="4"/>
      <c r="X165" s="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71"/>
    </row>
    <row r="166" ht="15.75" customHeight="1">
      <c r="A166" s="4"/>
      <c r="B166" s="4"/>
      <c r="C166" s="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71"/>
      <c r="Q166" s="71"/>
      <c r="R166" s="71"/>
      <c r="S166" s="71"/>
      <c r="T166" s="44"/>
      <c r="U166" s="4"/>
      <c r="V166" s="4"/>
      <c r="W166" s="4"/>
      <c r="X166" s="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71"/>
    </row>
    <row r="167" ht="15.75" customHeight="1">
      <c r="A167" s="4"/>
      <c r="B167" s="4"/>
      <c r="C167" s="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71"/>
      <c r="Q167" s="71"/>
      <c r="R167" s="71"/>
      <c r="S167" s="71"/>
      <c r="T167" s="44"/>
      <c r="U167" s="4"/>
      <c r="V167" s="4"/>
      <c r="W167" s="4"/>
      <c r="X167" s="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71"/>
    </row>
    <row r="168" ht="15.75" customHeight="1">
      <c r="A168" s="4"/>
      <c r="B168" s="4"/>
      <c r="C168" s="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71"/>
      <c r="Q168" s="71"/>
      <c r="R168" s="71"/>
      <c r="S168" s="71"/>
      <c r="T168" s="44"/>
      <c r="U168" s="4"/>
      <c r="V168" s="4"/>
      <c r="W168" s="4"/>
      <c r="X168" s="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71"/>
    </row>
    <row r="169" ht="15.75" customHeight="1">
      <c r="A169" s="4"/>
      <c r="B169" s="4"/>
      <c r="C169" s="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71"/>
      <c r="Q169" s="71"/>
      <c r="R169" s="71"/>
      <c r="S169" s="71"/>
      <c r="T169" s="44"/>
      <c r="U169" s="4"/>
      <c r="V169" s="4"/>
      <c r="W169" s="4"/>
      <c r="X169" s="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71"/>
    </row>
    <row r="170" ht="15.75" customHeight="1">
      <c r="A170" s="4"/>
      <c r="B170" s="4"/>
      <c r="C170" s="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71"/>
      <c r="Q170" s="71"/>
      <c r="R170" s="71"/>
      <c r="S170" s="71"/>
      <c r="T170" s="44"/>
      <c r="U170" s="4"/>
      <c r="V170" s="4"/>
      <c r="W170" s="4"/>
      <c r="X170" s="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71"/>
    </row>
    <row r="171" ht="15.75" customHeight="1">
      <c r="A171" s="4"/>
      <c r="B171" s="4"/>
      <c r="C171" s="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71"/>
      <c r="Q171" s="71"/>
      <c r="R171" s="71"/>
      <c r="S171" s="71"/>
      <c r="T171" s="44"/>
      <c r="U171" s="4"/>
      <c r="V171" s="4"/>
      <c r="W171" s="4"/>
      <c r="X171" s="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71"/>
    </row>
    <row r="172" ht="15.75" customHeight="1">
      <c r="A172" s="4"/>
      <c r="B172" s="4"/>
      <c r="C172" s="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71"/>
      <c r="Q172" s="71"/>
      <c r="R172" s="71"/>
      <c r="S172" s="71"/>
      <c r="T172" s="44"/>
      <c r="U172" s="4"/>
      <c r="V172" s="4"/>
      <c r="W172" s="4"/>
      <c r="X172" s="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71"/>
    </row>
    <row r="173" ht="15.75" customHeight="1">
      <c r="A173" s="4"/>
      <c r="B173" s="4"/>
      <c r="C173" s="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71"/>
      <c r="Q173" s="71"/>
      <c r="R173" s="71"/>
      <c r="S173" s="71"/>
      <c r="T173" s="44"/>
      <c r="U173" s="4"/>
      <c r="V173" s="4"/>
      <c r="W173" s="4"/>
      <c r="X173" s="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71"/>
    </row>
    <row r="174" ht="15.75" customHeight="1">
      <c r="A174" s="4"/>
      <c r="B174" s="4"/>
      <c r="C174" s="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71"/>
      <c r="Q174" s="71"/>
      <c r="R174" s="71"/>
      <c r="S174" s="71"/>
      <c r="T174" s="44"/>
      <c r="U174" s="4"/>
      <c r="V174" s="4"/>
      <c r="W174" s="4"/>
      <c r="X174" s="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71"/>
    </row>
    <row r="175" ht="15.75" customHeight="1">
      <c r="A175" s="4"/>
      <c r="B175" s="4"/>
      <c r="C175" s="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71"/>
      <c r="Q175" s="71"/>
      <c r="R175" s="71"/>
      <c r="S175" s="71"/>
      <c r="T175" s="44"/>
      <c r="U175" s="4"/>
      <c r="V175" s="4"/>
      <c r="W175" s="4"/>
      <c r="X175" s="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71"/>
    </row>
    <row r="176" ht="15.75" customHeight="1">
      <c r="A176" s="4"/>
      <c r="B176" s="4"/>
      <c r="C176" s="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71"/>
      <c r="Q176" s="71"/>
      <c r="R176" s="71"/>
      <c r="S176" s="71"/>
      <c r="T176" s="44"/>
      <c r="U176" s="4"/>
      <c r="V176" s="4"/>
      <c r="W176" s="4"/>
      <c r="X176" s="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71"/>
    </row>
    <row r="177" ht="15.75" customHeight="1">
      <c r="A177" s="4"/>
      <c r="B177" s="4"/>
      <c r="C177" s="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71"/>
      <c r="Q177" s="71"/>
      <c r="R177" s="71"/>
      <c r="S177" s="71"/>
      <c r="T177" s="44"/>
      <c r="U177" s="4"/>
      <c r="V177" s="4"/>
      <c r="W177" s="4"/>
      <c r="X177" s="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71"/>
    </row>
    <row r="178" ht="15.75" customHeight="1">
      <c r="A178" s="4"/>
      <c r="B178" s="4"/>
      <c r="C178" s="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71"/>
      <c r="Q178" s="71"/>
      <c r="R178" s="71"/>
      <c r="S178" s="71"/>
      <c r="T178" s="44"/>
      <c r="U178" s="4"/>
      <c r="V178" s="4"/>
      <c r="W178" s="4"/>
      <c r="X178" s="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71"/>
    </row>
    <row r="179" ht="15.75" customHeight="1">
      <c r="A179" s="4"/>
      <c r="B179" s="4"/>
      <c r="C179" s="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71"/>
      <c r="Q179" s="71"/>
      <c r="R179" s="71"/>
      <c r="S179" s="71"/>
      <c r="T179" s="44"/>
      <c r="U179" s="4"/>
      <c r="V179" s="4"/>
      <c r="W179" s="4"/>
      <c r="X179" s="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71"/>
    </row>
    <row r="180" ht="15.75" customHeight="1">
      <c r="A180" s="4"/>
      <c r="B180" s="4"/>
      <c r="C180" s="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71"/>
      <c r="Q180" s="71"/>
      <c r="R180" s="71"/>
      <c r="S180" s="71"/>
      <c r="T180" s="44"/>
      <c r="U180" s="4"/>
      <c r="V180" s="4"/>
      <c r="W180" s="4"/>
      <c r="X180" s="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71"/>
    </row>
    <row r="181" ht="15.75" customHeight="1">
      <c r="A181" s="4"/>
      <c r="B181" s="4"/>
      <c r="C181" s="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71"/>
      <c r="Q181" s="71"/>
      <c r="R181" s="71"/>
      <c r="S181" s="71"/>
      <c r="T181" s="44"/>
      <c r="U181" s="4"/>
      <c r="V181" s="4"/>
      <c r="W181" s="4"/>
      <c r="X181" s="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71"/>
    </row>
    <row r="182" ht="15.75" customHeight="1">
      <c r="A182" s="4"/>
      <c r="B182" s="4"/>
      <c r="C182" s="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71"/>
      <c r="Q182" s="71"/>
      <c r="R182" s="71"/>
      <c r="S182" s="71"/>
      <c r="T182" s="44"/>
      <c r="U182" s="4"/>
      <c r="V182" s="4"/>
      <c r="W182" s="4"/>
      <c r="X182" s="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71"/>
    </row>
    <row r="183" ht="15.75" customHeight="1">
      <c r="A183" s="4"/>
      <c r="B183" s="4"/>
      <c r="C183" s="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71"/>
      <c r="Q183" s="71"/>
      <c r="R183" s="71"/>
      <c r="S183" s="71"/>
      <c r="T183" s="44"/>
      <c r="U183" s="4"/>
      <c r="V183" s="4"/>
      <c r="W183" s="4"/>
      <c r="X183" s="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71"/>
    </row>
    <row r="184" ht="15.75" customHeight="1">
      <c r="A184" s="4"/>
      <c r="B184" s="4"/>
      <c r="C184" s="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71"/>
      <c r="Q184" s="71"/>
      <c r="R184" s="71"/>
      <c r="S184" s="71"/>
      <c r="T184" s="44"/>
      <c r="U184" s="4"/>
      <c r="V184" s="4"/>
      <c r="W184" s="4"/>
      <c r="X184" s="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71"/>
    </row>
    <row r="185" ht="15.75" customHeight="1">
      <c r="A185" s="4"/>
      <c r="B185" s="4"/>
      <c r="C185" s="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71"/>
      <c r="Q185" s="71"/>
      <c r="R185" s="71"/>
      <c r="S185" s="71"/>
      <c r="T185" s="44"/>
      <c r="U185" s="4"/>
      <c r="V185" s="4"/>
      <c r="W185" s="4"/>
      <c r="X185" s="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71"/>
    </row>
    <row r="186" ht="15.75" customHeight="1">
      <c r="A186" s="4"/>
      <c r="B186" s="4"/>
      <c r="C186" s="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71"/>
      <c r="Q186" s="71"/>
      <c r="R186" s="71"/>
      <c r="S186" s="71"/>
      <c r="T186" s="44"/>
      <c r="U186" s="4"/>
      <c r="V186" s="4"/>
      <c r="W186" s="4"/>
      <c r="X186" s="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71"/>
    </row>
    <row r="187" ht="15.75" customHeight="1">
      <c r="A187" s="4"/>
      <c r="B187" s="4"/>
      <c r="C187" s="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71"/>
      <c r="Q187" s="71"/>
      <c r="R187" s="71"/>
      <c r="S187" s="71"/>
      <c r="T187" s="44"/>
      <c r="U187" s="4"/>
      <c r="V187" s="4"/>
      <c r="W187" s="4"/>
      <c r="X187" s="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71"/>
    </row>
    <row r="188" ht="15.75" customHeight="1">
      <c r="A188" s="4"/>
      <c r="B188" s="4"/>
      <c r="C188" s="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71"/>
      <c r="Q188" s="71"/>
      <c r="R188" s="71"/>
      <c r="S188" s="71"/>
      <c r="T188" s="44"/>
      <c r="U188" s="4"/>
      <c r="V188" s="4"/>
      <c r="W188" s="4"/>
      <c r="X188" s="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71"/>
    </row>
    <row r="189" ht="15.75" customHeight="1">
      <c r="A189" s="4"/>
      <c r="B189" s="4"/>
      <c r="C189" s="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71"/>
      <c r="Q189" s="71"/>
      <c r="R189" s="71"/>
      <c r="S189" s="71"/>
      <c r="T189" s="44"/>
      <c r="U189" s="4"/>
      <c r="V189" s="4"/>
      <c r="W189" s="4"/>
      <c r="X189" s="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71"/>
    </row>
    <row r="190" ht="15.75" customHeight="1">
      <c r="A190" s="4"/>
      <c r="B190" s="4"/>
      <c r="C190" s="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71"/>
      <c r="Q190" s="71"/>
      <c r="R190" s="71"/>
      <c r="S190" s="71"/>
      <c r="T190" s="44"/>
      <c r="U190" s="4"/>
      <c r="V190" s="4"/>
      <c r="W190" s="4"/>
      <c r="X190" s="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71"/>
    </row>
    <row r="191" ht="15.75" customHeight="1">
      <c r="A191" s="4"/>
      <c r="B191" s="4"/>
      <c r="C191" s="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71"/>
      <c r="Q191" s="71"/>
      <c r="R191" s="71"/>
      <c r="S191" s="71"/>
      <c r="T191" s="44"/>
      <c r="U191" s="4"/>
      <c r="V191" s="4"/>
      <c r="W191" s="4"/>
      <c r="X191" s="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71"/>
    </row>
    <row r="192" ht="15.75" customHeight="1">
      <c r="A192" s="4"/>
      <c r="B192" s="4"/>
      <c r="C192" s="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71"/>
      <c r="Q192" s="71"/>
      <c r="R192" s="71"/>
      <c r="S192" s="71"/>
      <c r="T192" s="44"/>
      <c r="U192" s="4"/>
      <c r="V192" s="4"/>
      <c r="W192" s="4"/>
      <c r="X192" s="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71"/>
    </row>
    <row r="193" ht="15.75" customHeight="1">
      <c r="A193" s="4"/>
      <c r="B193" s="4"/>
      <c r="C193" s="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71"/>
      <c r="Q193" s="71"/>
      <c r="R193" s="71"/>
      <c r="S193" s="71"/>
      <c r="T193" s="44"/>
      <c r="U193" s="4"/>
      <c r="V193" s="4"/>
      <c r="W193" s="4"/>
      <c r="X193" s="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71"/>
    </row>
    <row r="194" ht="15.75" customHeight="1">
      <c r="A194" s="4"/>
      <c r="B194" s="4"/>
      <c r="C194" s="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71"/>
      <c r="Q194" s="71"/>
      <c r="R194" s="71"/>
      <c r="S194" s="71"/>
      <c r="T194" s="44"/>
      <c r="U194" s="4"/>
      <c r="V194" s="4"/>
      <c r="W194" s="4"/>
      <c r="X194" s="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71"/>
    </row>
    <row r="195" ht="15.75" customHeight="1">
      <c r="A195" s="4"/>
      <c r="B195" s="4"/>
      <c r="C195" s="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71"/>
      <c r="Q195" s="71"/>
      <c r="R195" s="71"/>
      <c r="S195" s="71"/>
      <c r="T195" s="44"/>
      <c r="U195" s="4"/>
      <c r="V195" s="4"/>
      <c r="W195" s="4"/>
      <c r="X195" s="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71"/>
    </row>
    <row r="196" ht="15.75" customHeight="1">
      <c r="A196" s="4"/>
      <c r="B196" s="4"/>
      <c r="C196" s="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71"/>
      <c r="Q196" s="71"/>
      <c r="R196" s="71"/>
      <c r="S196" s="71"/>
      <c r="T196" s="44"/>
      <c r="U196" s="4"/>
      <c r="V196" s="4"/>
      <c r="W196" s="4"/>
      <c r="X196" s="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71"/>
    </row>
    <row r="197" ht="15.75" customHeight="1">
      <c r="A197" s="4"/>
      <c r="B197" s="4"/>
      <c r="C197" s="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71"/>
      <c r="Q197" s="71"/>
      <c r="R197" s="71"/>
      <c r="S197" s="71"/>
      <c r="T197" s="44"/>
      <c r="U197" s="4"/>
      <c r="V197" s="4"/>
      <c r="W197" s="4"/>
      <c r="X197" s="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71"/>
    </row>
    <row r="198" ht="15.75" customHeight="1">
      <c r="A198" s="4"/>
      <c r="B198" s="4"/>
      <c r="C198" s="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71"/>
      <c r="Q198" s="71"/>
      <c r="R198" s="71"/>
      <c r="S198" s="71"/>
      <c r="T198" s="44"/>
      <c r="U198" s="4"/>
      <c r="V198" s="4"/>
      <c r="W198" s="4"/>
      <c r="X198" s="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71"/>
    </row>
    <row r="199" ht="15.75" customHeight="1">
      <c r="A199" s="4"/>
      <c r="B199" s="4"/>
      <c r="C199" s="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71"/>
      <c r="Q199" s="71"/>
      <c r="R199" s="71"/>
      <c r="S199" s="71"/>
      <c r="T199" s="44"/>
      <c r="U199" s="4"/>
      <c r="V199" s="4"/>
      <c r="W199" s="4"/>
      <c r="X199" s="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71"/>
    </row>
    <row r="200" ht="15.75" customHeight="1">
      <c r="A200" s="4"/>
      <c r="B200" s="4"/>
      <c r="C200" s="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71"/>
      <c r="Q200" s="71"/>
      <c r="R200" s="71"/>
      <c r="S200" s="71"/>
      <c r="T200" s="44"/>
      <c r="U200" s="4"/>
      <c r="V200" s="4"/>
      <c r="W200" s="4"/>
      <c r="X200" s="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71"/>
    </row>
    <row r="201" ht="15.75" customHeight="1">
      <c r="A201" s="4"/>
      <c r="B201" s="4"/>
      <c r="C201" s="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71"/>
      <c r="Q201" s="71"/>
      <c r="R201" s="71"/>
      <c r="S201" s="71"/>
      <c r="T201" s="44"/>
      <c r="U201" s="4"/>
      <c r="V201" s="4"/>
      <c r="W201" s="4"/>
      <c r="X201" s="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71"/>
    </row>
    <row r="202" ht="15.75" customHeight="1">
      <c r="A202" s="4"/>
      <c r="B202" s="4"/>
      <c r="C202" s="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71"/>
      <c r="Q202" s="71"/>
      <c r="R202" s="71"/>
      <c r="S202" s="71"/>
      <c r="T202" s="44"/>
      <c r="U202" s="4"/>
      <c r="V202" s="4"/>
      <c r="W202" s="4"/>
      <c r="X202" s="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71"/>
    </row>
    <row r="203" ht="15.75" customHeight="1">
      <c r="A203" s="4"/>
      <c r="B203" s="4"/>
      <c r="C203" s="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71"/>
      <c r="Q203" s="71"/>
      <c r="R203" s="71"/>
      <c r="S203" s="71"/>
      <c r="T203" s="44"/>
      <c r="U203" s="4"/>
      <c r="V203" s="4"/>
      <c r="W203" s="4"/>
      <c r="X203" s="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71"/>
    </row>
    <row r="204" ht="15.75" customHeight="1">
      <c r="A204" s="4"/>
      <c r="B204" s="4"/>
      <c r="C204" s="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71"/>
      <c r="Q204" s="71"/>
      <c r="R204" s="71"/>
      <c r="S204" s="71"/>
      <c r="T204" s="44"/>
      <c r="U204" s="4"/>
      <c r="V204" s="4"/>
      <c r="W204" s="4"/>
      <c r="X204" s="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71"/>
    </row>
    <row r="205" ht="15.75" customHeight="1">
      <c r="A205" s="4"/>
      <c r="B205" s="4"/>
      <c r="C205" s="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71"/>
      <c r="Q205" s="71"/>
      <c r="R205" s="71"/>
      <c r="S205" s="71"/>
      <c r="T205" s="44"/>
      <c r="U205" s="4"/>
      <c r="V205" s="4"/>
      <c r="W205" s="4"/>
      <c r="X205" s="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71"/>
    </row>
    <row r="206" ht="15.75" customHeight="1">
      <c r="A206" s="4"/>
      <c r="B206" s="4"/>
      <c r="C206" s="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71"/>
      <c r="Q206" s="71"/>
      <c r="R206" s="71"/>
      <c r="S206" s="71"/>
      <c r="T206" s="44"/>
      <c r="U206" s="4"/>
      <c r="V206" s="4"/>
      <c r="W206" s="4"/>
      <c r="X206" s="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71"/>
    </row>
    <row r="207" ht="15.75" customHeight="1">
      <c r="A207" s="4"/>
      <c r="B207" s="4"/>
      <c r="C207" s="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71"/>
      <c r="Q207" s="71"/>
      <c r="R207" s="71"/>
      <c r="S207" s="71"/>
      <c r="T207" s="44"/>
      <c r="U207" s="4"/>
      <c r="V207" s="4"/>
      <c r="W207" s="4"/>
      <c r="X207" s="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71"/>
    </row>
    <row r="208" ht="15.75" customHeight="1">
      <c r="A208" s="4"/>
      <c r="B208" s="4"/>
      <c r="C208" s="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71"/>
      <c r="Q208" s="71"/>
      <c r="R208" s="71"/>
      <c r="S208" s="71"/>
      <c r="T208" s="44"/>
      <c r="U208" s="4"/>
      <c r="V208" s="4"/>
      <c r="W208" s="4"/>
      <c r="X208" s="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71"/>
    </row>
    <row r="209" ht="15.75" customHeight="1">
      <c r="A209" s="4"/>
      <c r="B209" s="4"/>
      <c r="C209" s="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71"/>
      <c r="Q209" s="71"/>
      <c r="R209" s="71"/>
      <c r="S209" s="71"/>
      <c r="T209" s="44"/>
      <c r="U209" s="4"/>
      <c r="V209" s="4"/>
      <c r="W209" s="4"/>
      <c r="X209" s="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71"/>
    </row>
    <row r="210" ht="15.75" customHeight="1">
      <c r="A210" s="4"/>
      <c r="B210" s="4"/>
      <c r="C210" s="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71"/>
      <c r="Q210" s="71"/>
      <c r="R210" s="71"/>
      <c r="S210" s="71"/>
      <c r="T210" s="44"/>
      <c r="U210" s="4"/>
      <c r="V210" s="4"/>
      <c r="W210" s="4"/>
      <c r="X210" s="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71"/>
    </row>
    <row r="211" ht="15.75" customHeight="1">
      <c r="A211" s="4"/>
      <c r="B211" s="4"/>
      <c r="C211" s="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71"/>
      <c r="Q211" s="71"/>
      <c r="R211" s="71"/>
      <c r="S211" s="71"/>
      <c r="T211" s="44"/>
      <c r="U211" s="4"/>
      <c r="V211" s="4"/>
      <c r="W211" s="4"/>
      <c r="X211" s="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71"/>
    </row>
    <row r="212" ht="15.75" customHeight="1">
      <c r="A212" s="4"/>
      <c r="B212" s="4"/>
      <c r="C212" s="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71"/>
      <c r="Q212" s="71"/>
      <c r="R212" s="71"/>
      <c r="S212" s="71"/>
      <c r="T212" s="44"/>
      <c r="U212" s="4"/>
      <c r="V212" s="4"/>
      <c r="W212" s="4"/>
      <c r="X212" s="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71"/>
    </row>
    <row r="213" ht="15.75" customHeight="1">
      <c r="A213" s="4"/>
      <c r="B213" s="4"/>
      <c r="C213" s="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71"/>
      <c r="Q213" s="71"/>
      <c r="R213" s="71"/>
      <c r="S213" s="71"/>
      <c r="T213" s="44"/>
      <c r="U213" s="4"/>
      <c r="V213" s="4"/>
      <c r="W213" s="4"/>
      <c r="X213" s="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71"/>
    </row>
    <row r="214" ht="15.75" customHeight="1">
      <c r="A214" s="4"/>
      <c r="B214" s="4"/>
      <c r="C214" s="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71"/>
      <c r="Q214" s="71"/>
      <c r="R214" s="71"/>
      <c r="S214" s="71"/>
      <c r="T214" s="44"/>
      <c r="U214" s="4"/>
      <c r="V214" s="4"/>
      <c r="W214" s="4"/>
      <c r="X214" s="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71"/>
    </row>
    <row r="215" ht="15.75" customHeight="1">
      <c r="A215" s="4"/>
      <c r="B215" s="4"/>
      <c r="C215" s="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71"/>
      <c r="Q215" s="71"/>
      <c r="R215" s="71"/>
      <c r="S215" s="71"/>
      <c r="T215" s="44"/>
      <c r="U215" s="4"/>
      <c r="V215" s="4"/>
      <c r="W215" s="4"/>
      <c r="X215" s="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71"/>
    </row>
    <row r="216" ht="15.75" customHeight="1">
      <c r="A216" s="4"/>
      <c r="B216" s="4"/>
      <c r="C216" s="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71"/>
      <c r="Q216" s="71"/>
      <c r="R216" s="71"/>
      <c r="S216" s="71"/>
      <c r="T216" s="44"/>
      <c r="U216" s="4"/>
      <c r="V216" s="4"/>
      <c r="W216" s="4"/>
      <c r="X216" s="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71"/>
    </row>
    <row r="217" ht="15.75" customHeight="1">
      <c r="A217" s="4"/>
      <c r="B217" s="4"/>
      <c r="C217" s="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71"/>
      <c r="Q217" s="71"/>
      <c r="R217" s="71"/>
      <c r="S217" s="71"/>
      <c r="T217" s="44"/>
      <c r="U217" s="4"/>
      <c r="V217" s="4"/>
      <c r="W217" s="4"/>
      <c r="X217" s="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71"/>
    </row>
    <row r="218" ht="15.75" customHeight="1">
      <c r="A218" s="4"/>
      <c r="B218" s="4"/>
      <c r="C218" s="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71"/>
      <c r="Q218" s="71"/>
      <c r="R218" s="71"/>
      <c r="S218" s="71"/>
      <c r="T218" s="44"/>
      <c r="U218" s="4"/>
      <c r="V218" s="4"/>
      <c r="W218" s="4"/>
      <c r="X218" s="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71"/>
    </row>
    <row r="219" ht="15.75" customHeight="1">
      <c r="A219" s="4"/>
      <c r="B219" s="4"/>
      <c r="C219" s="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71"/>
      <c r="Q219" s="71"/>
      <c r="R219" s="71"/>
      <c r="S219" s="71"/>
      <c r="T219" s="44"/>
      <c r="U219" s="4"/>
      <c r="V219" s="4"/>
      <c r="W219" s="4"/>
      <c r="X219" s="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71"/>
    </row>
    <row r="220" ht="15.75" customHeight="1">
      <c r="A220" s="4"/>
      <c r="B220" s="4"/>
      <c r="C220" s="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71"/>
      <c r="Q220" s="71"/>
      <c r="R220" s="71"/>
      <c r="S220" s="71"/>
      <c r="T220" s="44"/>
      <c r="U220" s="4"/>
      <c r="V220" s="4"/>
      <c r="W220" s="4"/>
      <c r="X220" s="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71"/>
    </row>
    <row r="221" ht="15.75" customHeight="1">
      <c r="A221" s="4"/>
      <c r="B221" s="4"/>
      <c r="C221" s="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71"/>
      <c r="Q221" s="71"/>
      <c r="R221" s="71"/>
      <c r="S221" s="71"/>
      <c r="T221" s="44"/>
      <c r="U221" s="4"/>
      <c r="V221" s="4"/>
      <c r="W221" s="4"/>
      <c r="X221" s="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71"/>
    </row>
    <row r="222" ht="15.75" customHeight="1">
      <c r="A222" s="4"/>
      <c r="B222" s="4"/>
      <c r="C222" s="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71"/>
      <c r="Q222" s="71"/>
      <c r="R222" s="71"/>
      <c r="S222" s="71"/>
      <c r="T222" s="44"/>
      <c r="U222" s="4"/>
      <c r="V222" s="4"/>
      <c r="W222" s="4"/>
      <c r="X222" s="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71"/>
    </row>
    <row r="223" ht="15.75" customHeight="1">
      <c r="A223" s="4"/>
      <c r="B223" s="4"/>
      <c r="C223" s="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71"/>
      <c r="Q223" s="71"/>
      <c r="R223" s="71"/>
      <c r="S223" s="71"/>
      <c r="T223" s="44"/>
      <c r="U223" s="4"/>
      <c r="V223" s="4"/>
      <c r="W223" s="4"/>
      <c r="X223" s="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71"/>
    </row>
    <row r="224" ht="15.75" customHeight="1">
      <c r="A224" s="4"/>
      <c r="B224" s="4"/>
      <c r="C224" s="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71"/>
      <c r="Q224" s="71"/>
      <c r="R224" s="71"/>
      <c r="S224" s="71"/>
      <c r="T224" s="44"/>
      <c r="U224" s="4"/>
      <c r="V224" s="4"/>
      <c r="W224" s="4"/>
      <c r="X224" s="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71"/>
    </row>
    <row r="225" ht="15.75" customHeight="1">
      <c r="A225" s="4"/>
      <c r="B225" s="4"/>
      <c r="C225" s="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71"/>
      <c r="Q225" s="71"/>
      <c r="R225" s="71"/>
      <c r="S225" s="71"/>
      <c r="T225" s="44"/>
      <c r="U225" s="4"/>
      <c r="V225" s="4"/>
      <c r="W225" s="4"/>
      <c r="X225" s="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71"/>
    </row>
    <row r="226" ht="15.75" customHeight="1">
      <c r="A226" s="4"/>
      <c r="B226" s="4"/>
      <c r="C226" s="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71"/>
      <c r="Q226" s="71"/>
      <c r="R226" s="71"/>
      <c r="S226" s="71"/>
      <c r="T226" s="44"/>
      <c r="U226" s="4"/>
      <c r="V226" s="4"/>
      <c r="W226" s="4"/>
      <c r="X226" s="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71"/>
    </row>
    <row r="227" ht="15.75" customHeight="1">
      <c r="A227" s="4"/>
      <c r="B227" s="4"/>
      <c r="C227" s="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71"/>
      <c r="Q227" s="71"/>
      <c r="R227" s="71"/>
      <c r="S227" s="71"/>
      <c r="T227" s="44"/>
      <c r="U227" s="4"/>
      <c r="V227" s="4"/>
      <c r="W227" s="4"/>
      <c r="X227" s="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71"/>
    </row>
    <row r="228" ht="15.75" customHeight="1">
      <c r="A228" s="4"/>
      <c r="B228" s="4"/>
      <c r="C228" s="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71"/>
      <c r="Q228" s="71"/>
      <c r="R228" s="71"/>
      <c r="S228" s="71"/>
      <c r="T228" s="44"/>
      <c r="U228" s="4"/>
      <c r="V228" s="4"/>
      <c r="W228" s="4"/>
      <c r="X228" s="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71"/>
    </row>
    <row r="229" ht="15.75" customHeight="1">
      <c r="A229" s="4"/>
      <c r="B229" s="4"/>
      <c r="C229" s="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71"/>
      <c r="Q229" s="71"/>
      <c r="R229" s="71"/>
      <c r="S229" s="71"/>
      <c r="T229" s="44"/>
      <c r="U229" s="4"/>
      <c r="V229" s="4"/>
      <c r="W229" s="4"/>
      <c r="X229" s="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71"/>
    </row>
    <row r="230" ht="15.75" customHeight="1">
      <c r="A230" s="4"/>
      <c r="B230" s="4"/>
      <c r="C230" s="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71"/>
      <c r="Q230" s="71"/>
      <c r="R230" s="71"/>
      <c r="S230" s="71"/>
      <c r="T230" s="44"/>
      <c r="U230" s="4"/>
      <c r="V230" s="4"/>
      <c r="W230" s="4"/>
      <c r="X230" s="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71"/>
    </row>
    <row r="231" ht="15.75" customHeight="1">
      <c r="A231" s="4"/>
      <c r="B231" s="4"/>
      <c r="C231" s="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71"/>
      <c r="Q231" s="71"/>
      <c r="R231" s="71"/>
      <c r="S231" s="71"/>
      <c r="T231" s="44"/>
      <c r="U231" s="4"/>
      <c r="V231" s="4"/>
      <c r="W231" s="4"/>
      <c r="X231" s="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71"/>
    </row>
    <row r="232" ht="15.75" customHeight="1">
      <c r="A232" s="4"/>
      <c r="B232" s="4"/>
      <c r="C232" s="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71"/>
      <c r="Q232" s="71"/>
      <c r="R232" s="71"/>
      <c r="S232" s="71"/>
      <c r="T232" s="44"/>
      <c r="U232" s="4"/>
      <c r="V232" s="4"/>
      <c r="W232" s="4"/>
      <c r="X232" s="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71"/>
    </row>
    <row r="233" ht="15.75" customHeight="1">
      <c r="A233" s="4"/>
      <c r="B233" s="4"/>
      <c r="C233" s="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71"/>
      <c r="Q233" s="71"/>
      <c r="R233" s="71"/>
      <c r="S233" s="71"/>
      <c r="T233" s="44"/>
      <c r="U233" s="4"/>
      <c r="V233" s="4"/>
      <c r="W233" s="4"/>
      <c r="X233" s="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71"/>
    </row>
    <row r="234" ht="15.75" customHeight="1">
      <c r="A234" s="4"/>
      <c r="B234" s="4"/>
      <c r="C234" s="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71"/>
      <c r="Q234" s="71"/>
      <c r="R234" s="71"/>
      <c r="S234" s="71"/>
      <c r="T234" s="44"/>
      <c r="U234" s="4"/>
      <c r="V234" s="4"/>
      <c r="W234" s="4"/>
      <c r="X234" s="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71"/>
    </row>
    <row r="235" ht="15.75" customHeight="1">
      <c r="A235" s="4"/>
      <c r="B235" s="4"/>
      <c r="C235" s="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71"/>
      <c r="Q235" s="71"/>
      <c r="R235" s="71"/>
      <c r="S235" s="71"/>
      <c r="T235" s="44"/>
      <c r="U235" s="4"/>
      <c r="V235" s="4"/>
      <c r="W235" s="4"/>
      <c r="X235" s="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71"/>
    </row>
    <row r="236" ht="15.75" customHeight="1">
      <c r="A236" s="4"/>
      <c r="B236" s="4"/>
      <c r="C236" s="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71"/>
      <c r="Q236" s="71"/>
      <c r="R236" s="71"/>
      <c r="S236" s="71"/>
      <c r="T236" s="44"/>
      <c r="U236" s="4"/>
      <c r="V236" s="4"/>
      <c r="W236" s="4"/>
      <c r="X236" s="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71"/>
    </row>
    <row r="237" ht="15.75" customHeight="1">
      <c r="A237" s="4"/>
      <c r="B237" s="4"/>
      <c r="C237" s="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71"/>
      <c r="Q237" s="71"/>
      <c r="R237" s="71"/>
      <c r="S237" s="71"/>
      <c r="T237" s="44"/>
      <c r="U237" s="4"/>
      <c r="V237" s="4"/>
      <c r="W237" s="4"/>
      <c r="X237" s="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71"/>
    </row>
    <row r="238" ht="15.75" customHeight="1">
      <c r="A238" s="4"/>
      <c r="B238" s="4"/>
      <c r="C238" s="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71"/>
      <c r="Q238" s="71"/>
      <c r="R238" s="71"/>
      <c r="S238" s="71"/>
      <c r="T238" s="44"/>
      <c r="U238" s="4"/>
      <c r="V238" s="4"/>
      <c r="W238" s="4"/>
      <c r="X238" s="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71"/>
    </row>
    <row r="239" ht="15.75" customHeight="1">
      <c r="A239" s="4"/>
      <c r="B239" s="4"/>
      <c r="C239" s="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71"/>
      <c r="Q239" s="71"/>
      <c r="R239" s="71"/>
      <c r="S239" s="71"/>
      <c r="T239" s="44"/>
      <c r="U239" s="4"/>
      <c r="V239" s="4"/>
      <c r="W239" s="4"/>
      <c r="X239" s="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71"/>
    </row>
    <row r="240" ht="15.75" customHeight="1">
      <c r="A240" s="4"/>
      <c r="B240" s="4"/>
      <c r="C240" s="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71"/>
      <c r="Q240" s="71"/>
      <c r="R240" s="71"/>
      <c r="S240" s="71"/>
      <c r="T240" s="44"/>
      <c r="U240" s="4"/>
      <c r="V240" s="4"/>
      <c r="W240" s="4"/>
      <c r="X240" s="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71"/>
    </row>
    <row r="241" ht="15.75" customHeight="1">
      <c r="A241" s="4"/>
      <c r="B241" s="4"/>
      <c r="C241" s="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71"/>
      <c r="Q241" s="71"/>
      <c r="R241" s="71"/>
      <c r="S241" s="71"/>
      <c r="T241" s="44"/>
      <c r="U241" s="4"/>
      <c r="V241" s="4"/>
      <c r="W241" s="4"/>
      <c r="X241" s="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71"/>
    </row>
    <row r="242" ht="15.75" customHeight="1">
      <c r="A242" s="4"/>
      <c r="B242" s="4"/>
      <c r="C242" s="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71"/>
      <c r="Q242" s="71"/>
      <c r="R242" s="71"/>
      <c r="S242" s="71"/>
      <c r="T242" s="44"/>
      <c r="U242" s="4"/>
      <c r="V242" s="4"/>
      <c r="W242" s="4"/>
      <c r="X242" s="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71"/>
    </row>
    <row r="243" ht="15.75" customHeight="1">
      <c r="A243" s="4"/>
      <c r="B243" s="4"/>
      <c r="C243" s="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71"/>
      <c r="Q243" s="71"/>
      <c r="R243" s="71"/>
      <c r="S243" s="71"/>
      <c r="T243" s="44"/>
      <c r="U243" s="4"/>
      <c r="V243" s="4"/>
      <c r="W243" s="4"/>
      <c r="X243" s="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71"/>
    </row>
    <row r="244" ht="15.75" customHeight="1">
      <c r="A244" s="4"/>
      <c r="B244" s="4"/>
      <c r="C244" s="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71"/>
      <c r="Q244" s="71"/>
      <c r="R244" s="71"/>
      <c r="S244" s="71"/>
      <c r="T244" s="44"/>
      <c r="U244" s="4"/>
      <c r="V244" s="4"/>
      <c r="W244" s="4"/>
      <c r="X244" s="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71"/>
    </row>
    <row r="245" ht="15.75" customHeight="1">
      <c r="A245" s="4"/>
      <c r="B245" s="4"/>
      <c r="C245" s="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71"/>
      <c r="Q245" s="71"/>
      <c r="R245" s="71"/>
      <c r="S245" s="71"/>
      <c r="T245" s="44"/>
      <c r="U245" s="4"/>
      <c r="V245" s="4"/>
      <c r="W245" s="4"/>
      <c r="X245" s="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71"/>
    </row>
    <row r="246" ht="15.75" customHeight="1">
      <c r="A246" s="4"/>
      <c r="B246" s="4"/>
      <c r="C246" s="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71"/>
      <c r="Q246" s="71"/>
      <c r="R246" s="71"/>
      <c r="S246" s="71"/>
      <c r="T246" s="44"/>
      <c r="U246" s="4"/>
      <c r="V246" s="4"/>
      <c r="W246" s="4"/>
      <c r="X246" s="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71"/>
    </row>
    <row r="247" ht="15.75" customHeight="1">
      <c r="A247" s="4"/>
      <c r="B247" s="4"/>
      <c r="C247" s="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71"/>
      <c r="Q247" s="71"/>
      <c r="R247" s="71"/>
      <c r="S247" s="71"/>
      <c r="T247" s="44"/>
      <c r="U247" s="4"/>
      <c r="V247" s="4"/>
      <c r="W247" s="4"/>
      <c r="X247" s="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71"/>
    </row>
    <row r="248" ht="15.75" customHeight="1">
      <c r="A248" s="4"/>
      <c r="B248" s="4"/>
      <c r="C248" s="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71"/>
      <c r="Q248" s="71"/>
      <c r="R248" s="71"/>
      <c r="S248" s="71"/>
      <c r="T248" s="44"/>
      <c r="U248" s="4"/>
      <c r="V248" s="4"/>
      <c r="W248" s="4"/>
      <c r="X248" s="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71"/>
    </row>
    <row r="249" ht="15.75" customHeight="1">
      <c r="A249" s="4"/>
      <c r="B249" s="4"/>
      <c r="C249" s="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71"/>
      <c r="Q249" s="71"/>
      <c r="R249" s="71"/>
      <c r="S249" s="71"/>
      <c r="T249" s="44"/>
      <c r="U249" s="4"/>
      <c r="V249" s="4"/>
      <c r="W249" s="4"/>
      <c r="X249" s="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71"/>
    </row>
    <row r="250" ht="15.75" customHeight="1">
      <c r="A250" s="4"/>
      <c r="B250" s="4"/>
      <c r="C250" s="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71"/>
      <c r="Q250" s="71"/>
      <c r="R250" s="71"/>
      <c r="S250" s="71"/>
      <c r="T250" s="44"/>
      <c r="U250" s="4"/>
      <c r="V250" s="4"/>
      <c r="W250" s="4"/>
      <c r="X250" s="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71"/>
    </row>
    <row r="251" ht="15.75" customHeight="1">
      <c r="A251" s="4"/>
      <c r="B251" s="4"/>
      <c r="C251" s="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71"/>
      <c r="Q251" s="71"/>
      <c r="R251" s="71"/>
      <c r="S251" s="71"/>
      <c r="T251" s="44"/>
      <c r="U251" s="4"/>
      <c r="V251" s="4"/>
      <c r="W251" s="4"/>
      <c r="X251" s="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71"/>
    </row>
    <row r="252" ht="15.75" customHeight="1">
      <c r="A252" s="4"/>
      <c r="B252" s="4"/>
      <c r="C252" s="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71"/>
      <c r="Q252" s="71"/>
      <c r="R252" s="71"/>
      <c r="S252" s="71"/>
      <c r="T252" s="44"/>
      <c r="U252" s="4"/>
      <c r="V252" s="4"/>
      <c r="W252" s="4"/>
      <c r="X252" s="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71"/>
    </row>
    <row r="253" ht="15.75" customHeight="1">
      <c r="A253" s="4"/>
      <c r="B253" s="4"/>
      <c r="C253" s="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71"/>
      <c r="Q253" s="71"/>
      <c r="R253" s="71"/>
      <c r="S253" s="71"/>
      <c r="T253" s="44"/>
      <c r="U253" s="4"/>
      <c r="V253" s="4"/>
      <c r="W253" s="4"/>
      <c r="X253" s="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71"/>
    </row>
    <row r="254" ht="15.75" customHeight="1">
      <c r="A254" s="4"/>
      <c r="B254" s="4"/>
      <c r="C254" s="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71"/>
      <c r="Q254" s="71"/>
      <c r="R254" s="71"/>
      <c r="S254" s="71"/>
      <c r="T254" s="44"/>
      <c r="U254" s="4"/>
      <c r="V254" s="4"/>
      <c r="W254" s="4"/>
      <c r="X254" s="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71"/>
    </row>
    <row r="255" ht="15.75" customHeight="1">
      <c r="A255" s="4"/>
      <c r="B255" s="4"/>
      <c r="C255" s="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71"/>
      <c r="Q255" s="71"/>
      <c r="R255" s="71"/>
      <c r="S255" s="71"/>
      <c r="T255" s="44"/>
      <c r="U255" s="4"/>
      <c r="V255" s="4"/>
      <c r="W255" s="4"/>
      <c r="X255" s="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71"/>
    </row>
    <row r="256" ht="15.75" customHeight="1">
      <c r="A256" s="4"/>
      <c r="B256" s="4"/>
      <c r="C256" s="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71"/>
      <c r="Q256" s="71"/>
      <c r="R256" s="71"/>
      <c r="S256" s="71"/>
      <c r="T256" s="44"/>
      <c r="U256" s="4"/>
      <c r="V256" s="4"/>
      <c r="W256" s="4"/>
      <c r="X256" s="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71"/>
    </row>
    <row r="257" ht="15.75" customHeight="1">
      <c r="A257" s="4"/>
      <c r="B257" s="4"/>
      <c r="C257" s="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71"/>
      <c r="Q257" s="71"/>
      <c r="R257" s="71"/>
      <c r="S257" s="71"/>
      <c r="T257" s="44"/>
      <c r="U257" s="4"/>
      <c r="V257" s="4"/>
      <c r="W257" s="4"/>
      <c r="X257" s="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71"/>
    </row>
    <row r="258" ht="15.75" customHeight="1">
      <c r="A258" s="4"/>
      <c r="B258" s="4"/>
      <c r="C258" s="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71"/>
      <c r="Q258" s="71"/>
      <c r="R258" s="71"/>
      <c r="S258" s="71"/>
      <c r="T258" s="44"/>
      <c r="U258" s="4"/>
      <c r="V258" s="4"/>
      <c r="W258" s="4"/>
      <c r="X258" s="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71"/>
    </row>
    <row r="259" ht="15.75" customHeight="1">
      <c r="A259" s="4"/>
      <c r="B259" s="4"/>
      <c r="C259" s="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71"/>
      <c r="Q259" s="71"/>
      <c r="R259" s="71"/>
      <c r="S259" s="71"/>
      <c r="T259" s="44"/>
      <c r="U259" s="4"/>
      <c r="V259" s="4"/>
      <c r="W259" s="4"/>
      <c r="X259" s="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71"/>
    </row>
    <row r="260" ht="15.75" customHeight="1">
      <c r="A260" s="4"/>
      <c r="B260" s="4"/>
      <c r="C260" s="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71"/>
      <c r="Q260" s="71"/>
      <c r="R260" s="71"/>
      <c r="S260" s="71"/>
      <c r="T260" s="44"/>
      <c r="U260" s="4"/>
      <c r="V260" s="4"/>
      <c r="W260" s="4"/>
      <c r="X260" s="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71"/>
    </row>
    <row r="261" ht="15.75" customHeight="1">
      <c r="A261" s="4"/>
      <c r="B261" s="4"/>
      <c r="C261" s="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71"/>
      <c r="Q261" s="71"/>
      <c r="R261" s="71"/>
      <c r="S261" s="71"/>
      <c r="T261" s="44"/>
      <c r="U261" s="4"/>
      <c r="V261" s="4"/>
      <c r="W261" s="4"/>
      <c r="X261" s="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71"/>
    </row>
    <row r="262" ht="15.75" customHeight="1">
      <c r="A262" s="4"/>
      <c r="B262" s="4"/>
      <c r="C262" s="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71"/>
      <c r="Q262" s="71"/>
      <c r="R262" s="71"/>
      <c r="S262" s="71"/>
      <c r="T262" s="44"/>
      <c r="U262" s="4"/>
      <c r="V262" s="4"/>
      <c r="W262" s="4"/>
      <c r="X262" s="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71"/>
    </row>
    <row r="263" ht="15.75" customHeight="1">
      <c r="A263" s="4"/>
      <c r="B263" s="4"/>
      <c r="C263" s="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71"/>
      <c r="Q263" s="71"/>
      <c r="R263" s="71"/>
      <c r="S263" s="71"/>
      <c r="T263" s="44"/>
      <c r="U263" s="4"/>
      <c r="V263" s="4"/>
      <c r="W263" s="4"/>
      <c r="X263" s="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71"/>
    </row>
    <row r="264" ht="15.75" customHeight="1">
      <c r="A264" s="4"/>
      <c r="B264" s="4"/>
      <c r="C264" s="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71"/>
      <c r="Q264" s="71"/>
      <c r="R264" s="71"/>
      <c r="S264" s="71"/>
      <c r="T264" s="44"/>
      <c r="U264" s="4"/>
      <c r="V264" s="4"/>
      <c r="W264" s="4"/>
      <c r="X264" s="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71"/>
    </row>
    <row r="265" ht="15.75" customHeight="1">
      <c r="A265" s="4"/>
      <c r="B265" s="4"/>
      <c r="C265" s="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71"/>
      <c r="Q265" s="71"/>
      <c r="R265" s="71"/>
      <c r="S265" s="71"/>
      <c r="T265" s="44"/>
      <c r="U265" s="4"/>
      <c r="V265" s="4"/>
      <c r="W265" s="4"/>
      <c r="X265" s="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71"/>
    </row>
    <row r="266" ht="15.75" customHeight="1">
      <c r="A266" s="4"/>
      <c r="B266" s="4"/>
      <c r="C266" s="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71"/>
      <c r="Q266" s="71"/>
      <c r="R266" s="71"/>
      <c r="S266" s="71"/>
      <c r="T266" s="44"/>
      <c r="U266" s="4"/>
      <c r="V266" s="4"/>
      <c r="W266" s="4"/>
      <c r="X266" s="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71"/>
    </row>
    <row r="267" ht="15.75" customHeight="1">
      <c r="A267" s="4"/>
      <c r="B267" s="4"/>
      <c r="C267" s="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71"/>
      <c r="Q267" s="71"/>
      <c r="R267" s="71"/>
      <c r="S267" s="71"/>
      <c r="T267" s="44"/>
      <c r="U267" s="4"/>
      <c r="V267" s="4"/>
      <c r="W267" s="4"/>
      <c r="X267" s="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71"/>
    </row>
    <row r="268" ht="15.75" customHeight="1">
      <c r="A268" s="4"/>
      <c r="B268" s="4"/>
      <c r="C268" s="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71"/>
      <c r="Q268" s="71"/>
      <c r="R268" s="71"/>
      <c r="S268" s="71"/>
      <c r="T268" s="44"/>
      <c r="U268" s="4"/>
      <c r="V268" s="4"/>
      <c r="W268" s="4"/>
      <c r="X268" s="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71"/>
    </row>
    <row r="269" ht="15.75" customHeight="1">
      <c r="A269" s="4"/>
      <c r="B269" s="4"/>
      <c r="C269" s="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71"/>
      <c r="Q269" s="71"/>
      <c r="R269" s="71"/>
      <c r="S269" s="71"/>
      <c r="T269" s="44"/>
      <c r="U269" s="4"/>
      <c r="V269" s="4"/>
      <c r="W269" s="4"/>
      <c r="X269" s="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71"/>
    </row>
    <row r="270" ht="15.75" customHeight="1">
      <c r="A270" s="4"/>
      <c r="B270" s="4"/>
      <c r="C270" s="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71"/>
      <c r="Q270" s="71"/>
      <c r="R270" s="71"/>
      <c r="S270" s="71"/>
      <c r="T270" s="44"/>
      <c r="U270" s="4"/>
      <c r="V270" s="4"/>
      <c r="W270" s="4"/>
      <c r="X270" s="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71"/>
    </row>
    <row r="271" ht="15.75" customHeight="1">
      <c r="A271" s="4"/>
      <c r="B271" s="4"/>
      <c r="C271" s="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71"/>
      <c r="Q271" s="71"/>
      <c r="R271" s="71"/>
      <c r="S271" s="71"/>
      <c r="T271" s="44"/>
      <c r="U271" s="4"/>
      <c r="V271" s="4"/>
      <c r="W271" s="4"/>
      <c r="X271" s="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71"/>
    </row>
    <row r="272" ht="15.75" customHeight="1">
      <c r="A272" s="4"/>
      <c r="B272" s="4"/>
      <c r="C272" s="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71"/>
      <c r="Q272" s="71"/>
      <c r="R272" s="71"/>
      <c r="S272" s="71"/>
      <c r="T272" s="44"/>
      <c r="U272" s="4"/>
      <c r="V272" s="4"/>
      <c r="W272" s="4"/>
      <c r="X272" s="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71"/>
    </row>
    <row r="273" ht="15.75" customHeight="1">
      <c r="A273" s="4"/>
      <c r="B273" s="4"/>
      <c r="C273" s="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71"/>
      <c r="Q273" s="71"/>
      <c r="R273" s="71"/>
      <c r="S273" s="71"/>
      <c r="T273" s="44"/>
      <c r="U273" s="4"/>
      <c r="V273" s="4"/>
      <c r="W273" s="4"/>
      <c r="X273" s="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71"/>
    </row>
    <row r="274" ht="15.75" customHeight="1">
      <c r="A274" s="4"/>
      <c r="B274" s="4"/>
      <c r="C274" s="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71"/>
      <c r="Q274" s="71"/>
      <c r="R274" s="71"/>
      <c r="S274" s="71"/>
      <c r="T274" s="44"/>
      <c r="U274" s="4"/>
      <c r="V274" s="4"/>
      <c r="W274" s="4"/>
      <c r="X274" s="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71"/>
    </row>
    <row r="275" ht="15.75" customHeight="1">
      <c r="A275" s="4"/>
      <c r="B275" s="4"/>
      <c r="C275" s="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71"/>
      <c r="Q275" s="71"/>
      <c r="R275" s="71"/>
      <c r="S275" s="71"/>
      <c r="T275" s="44"/>
      <c r="U275" s="4"/>
      <c r="V275" s="4"/>
      <c r="W275" s="4"/>
      <c r="X275" s="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71"/>
    </row>
    <row r="276" ht="15.75" customHeight="1">
      <c r="A276" s="4"/>
      <c r="B276" s="4"/>
      <c r="C276" s="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71"/>
      <c r="Q276" s="71"/>
      <c r="R276" s="71"/>
      <c r="S276" s="71"/>
      <c r="T276" s="44"/>
      <c r="U276" s="4"/>
      <c r="V276" s="4"/>
      <c r="W276" s="4"/>
      <c r="X276" s="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71"/>
    </row>
    <row r="277" ht="15.75" customHeight="1">
      <c r="A277" s="4"/>
      <c r="B277" s="4"/>
      <c r="C277" s="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71"/>
      <c r="Q277" s="71"/>
      <c r="R277" s="71"/>
      <c r="S277" s="71"/>
      <c r="T277" s="44"/>
      <c r="U277" s="4"/>
      <c r="V277" s="4"/>
      <c r="W277" s="4"/>
      <c r="X277" s="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71"/>
    </row>
    <row r="278" ht="15.75" customHeight="1">
      <c r="A278" s="4"/>
      <c r="B278" s="4"/>
      <c r="C278" s="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71"/>
      <c r="Q278" s="71"/>
      <c r="R278" s="71"/>
      <c r="S278" s="71"/>
      <c r="T278" s="44"/>
      <c r="U278" s="4"/>
      <c r="V278" s="4"/>
      <c r="W278" s="4"/>
      <c r="X278" s="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71"/>
    </row>
    <row r="279" ht="15.75" customHeight="1">
      <c r="A279" s="4"/>
      <c r="B279" s="4"/>
      <c r="C279" s="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71"/>
      <c r="Q279" s="71"/>
      <c r="R279" s="71"/>
      <c r="S279" s="71"/>
      <c r="T279" s="44"/>
      <c r="U279" s="4"/>
      <c r="V279" s="4"/>
      <c r="W279" s="4"/>
      <c r="X279" s="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71"/>
    </row>
    <row r="280" ht="15.75" customHeight="1">
      <c r="A280" s="4"/>
      <c r="B280" s="4"/>
      <c r="C280" s="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71"/>
      <c r="Q280" s="71"/>
      <c r="R280" s="71"/>
      <c r="S280" s="71"/>
      <c r="T280" s="44"/>
      <c r="U280" s="4"/>
      <c r="V280" s="4"/>
      <c r="W280" s="4"/>
      <c r="X280" s="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71"/>
    </row>
    <row r="281" ht="15.75" customHeight="1">
      <c r="A281" s="4"/>
      <c r="B281" s="4"/>
      <c r="C281" s="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71"/>
      <c r="Q281" s="71"/>
      <c r="R281" s="71"/>
      <c r="S281" s="71"/>
      <c r="T281" s="44"/>
      <c r="U281" s="4"/>
      <c r="V281" s="4"/>
      <c r="W281" s="4"/>
      <c r="X281" s="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71"/>
    </row>
    <row r="282" ht="15.75" customHeight="1">
      <c r="A282" s="4"/>
      <c r="B282" s="4"/>
      <c r="C282" s="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71"/>
      <c r="Q282" s="71"/>
      <c r="R282" s="71"/>
      <c r="S282" s="71"/>
      <c r="T282" s="44"/>
      <c r="U282" s="4"/>
      <c r="V282" s="4"/>
      <c r="W282" s="4"/>
      <c r="X282" s="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71"/>
    </row>
    <row r="283" ht="15.75" customHeight="1">
      <c r="A283" s="4"/>
      <c r="B283" s="4"/>
      <c r="C283" s="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71"/>
      <c r="Q283" s="71"/>
      <c r="R283" s="71"/>
      <c r="S283" s="71"/>
      <c r="T283" s="44"/>
      <c r="U283" s="4"/>
      <c r="V283" s="4"/>
      <c r="W283" s="4"/>
      <c r="X283" s="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71"/>
    </row>
    <row r="284" ht="15.75" customHeight="1">
      <c r="A284" s="4"/>
      <c r="B284" s="4"/>
      <c r="C284" s="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71"/>
      <c r="Q284" s="71"/>
      <c r="R284" s="71"/>
      <c r="S284" s="71"/>
      <c r="T284" s="44"/>
      <c r="U284" s="4"/>
      <c r="V284" s="4"/>
      <c r="W284" s="4"/>
      <c r="X284" s="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71"/>
    </row>
    <row r="285" ht="15.75" customHeight="1">
      <c r="A285" s="4"/>
      <c r="B285" s="4"/>
      <c r="C285" s="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71"/>
      <c r="Q285" s="71"/>
      <c r="R285" s="71"/>
      <c r="S285" s="71"/>
      <c r="T285" s="44"/>
      <c r="U285" s="4"/>
      <c r="V285" s="4"/>
      <c r="W285" s="4"/>
      <c r="X285" s="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71"/>
    </row>
    <row r="286" ht="15.75" customHeight="1">
      <c r="A286" s="4"/>
      <c r="B286" s="4"/>
      <c r="C286" s="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71"/>
      <c r="Q286" s="71"/>
      <c r="R286" s="71"/>
      <c r="S286" s="71"/>
      <c r="T286" s="44"/>
      <c r="U286" s="4"/>
      <c r="V286" s="4"/>
      <c r="W286" s="4"/>
      <c r="X286" s="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71"/>
    </row>
    <row r="287" ht="15.75" customHeight="1">
      <c r="A287" s="4"/>
      <c r="B287" s="4"/>
      <c r="C287" s="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71"/>
      <c r="Q287" s="71"/>
      <c r="R287" s="71"/>
      <c r="S287" s="71"/>
      <c r="T287" s="44"/>
      <c r="U287" s="4"/>
      <c r="V287" s="4"/>
      <c r="W287" s="4"/>
      <c r="X287" s="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71"/>
    </row>
    <row r="288" ht="15.75" customHeight="1">
      <c r="A288" s="4"/>
      <c r="B288" s="4"/>
      <c r="C288" s="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71"/>
      <c r="Q288" s="71"/>
      <c r="R288" s="71"/>
      <c r="S288" s="71"/>
      <c r="T288" s="44"/>
      <c r="U288" s="4"/>
      <c r="V288" s="4"/>
      <c r="W288" s="4"/>
      <c r="X288" s="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71"/>
    </row>
    <row r="289" ht="15.75" customHeight="1">
      <c r="A289" s="4"/>
      <c r="B289" s="4"/>
      <c r="C289" s="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71"/>
      <c r="Q289" s="71"/>
      <c r="R289" s="71"/>
      <c r="S289" s="71"/>
      <c r="T289" s="44"/>
      <c r="U289" s="4"/>
      <c r="V289" s="4"/>
      <c r="W289" s="4"/>
      <c r="X289" s="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71"/>
    </row>
    <row r="290" ht="15.75" customHeight="1">
      <c r="A290" s="4"/>
      <c r="B290" s="4"/>
      <c r="C290" s="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71"/>
      <c r="Q290" s="71"/>
      <c r="R290" s="71"/>
      <c r="S290" s="71"/>
      <c r="T290" s="44"/>
      <c r="U290" s="4"/>
      <c r="V290" s="4"/>
      <c r="W290" s="4"/>
      <c r="X290" s="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71"/>
    </row>
    <row r="291" ht="15.75" customHeight="1">
      <c r="A291" s="4"/>
      <c r="B291" s="4"/>
      <c r="C291" s="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71"/>
      <c r="Q291" s="71"/>
      <c r="R291" s="71"/>
      <c r="S291" s="71"/>
      <c r="T291" s="44"/>
      <c r="U291" s="4"/>
      <c r="V291" s="4"/>
      <c r="W291" s="4"/>
      <c r="X291" s="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71"/>
    </row>
    <row r="292" ht="15.75" customHeight="1">
      <c r="A292" s="4"/>
      <c r="B292" s="4"/>
      <c r="C292" s="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71"/>
      <c r="Q292" s="71"/>
      <c r="R292" s="71"/>
      <c r="S292" s="71"/>
      <c r="T292" s="44"/>
      <c r="U292" s="4"/>
      <c r="V292" s="4"/>
      <c r="W292" s="4"/>
      <c r="X292" s="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71"/>
    </row>
    <row r="293" ht="15.75" customHeight="1">
      <c r="A293" s="4"/>
      <c r="B293" s="4"/>
      <c r="C293" s="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71"/>
      <c r="Q293" s="71"/>
      <c r="R293" s="71"/>
      <c r="S293" s="71"/>
      <c r="T293" s="44"/>
      <c r="U293" s="4"/>
      <c r="V293" s="4"/>
      <c r="W293" s="4"/>
      <c r="X293" s="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71"/>
    </row>
    <row r="294" ht="15.75" customHeight="1">
      <c r="A294" s="4"/>
      <c r="B294" s="4"/>
      <c r="C294" s="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71"/>
      <c r="Q294" s="71"/>
      <c r="R294" s="71"/>
      <c r="S294" s="71"/>
      <c r="T294" s="44"/>
      <c r="U294" s="4"/>
      <c r="V294" s="4"/>
      <c r="W294" s="4"/>
      <c r="X294" s="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71"/>
    </row>
    <row r="295" ht="15.75" customHeight="1">
      <c r="A295" s="4"/>
      <c r="B295" s="4"/>
      <c r="C295" s="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71"/>
      <c r="Q295" s="71"/>
      <c r="R295" s="71"/>
      <c r="S295" s="71"/>
      <c r="T295" s="44"/>
      <c r="U295" s="4"/>
      <c r="V295" s="4"/>
      <c r="W295" s="4"/>
      <c r="X295" s="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71"/>
    </row>
    <row r="296" ht="15.75" customHeight="1">
      <c r="A296" s="4"/>
      <c r="B296" s="4"/>
      <c r="C296" s="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71"/>
      <c r="Q296" s="71"/>
      <c r="R296" s="71"/>
      <c r="S296" s="71"/>
      <c r="T296" s="44"/>
      <c r="U296" s="4"/>
      <c r="V296" s="4"/>
      <c r="W296" s="4"/>
      <c r="X296" s="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71"/>
    </row>
    <row r="297" ht="15.75" customHeight="1">
      <c r="A297" s="4"/>
      <c r="B297" s="4"/>
      <c r="C297" s="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71"/>
      <c r="Q297" s="71"/>
      <c r="R297" s="71"/>
      <c r="S297" s="71"/>
      <c r="T297" s="44"/>
      <c r="U297" s="4"/>
      <c r="V297" s="4"/>
      <c r="W297" s="4"/>
      <c r="X297" s="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71"/>
    </row>
    <row r="298" ht="15.75" customHeight="1">
      <c r="A298" s="4"/>
      <c r="B298" s="4"/>
      <c r="C298" s="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71"/>
      <c r="Q298" s="71"/>
      <c r="R298" s="71"/>
      <c r="S298" s="71"/>
      <c r="T298" s="44"/>
      <c r="U298" s="4"/>
      <c r="V298" s="4"/>
      <c r="W298" s="4"/>
      <c r="X298" s="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71"/>
    </row>
    <row r="299" ht="15.75" customHeight="1">
      <c r="A299" s="4"/>
      <c r="B299" s="4"/>
      <c r="C299" s="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71"/>
      <c r="Q299" s="71"/>
      <c r="R299" s="71"/>
      <c r="S299" s="71"/>
      <c r="T299" s="44"/>
      <c r="U299" s="4"/>
      <c r="V299" s="4"/>
      <c r="W299" s="4"/>
      <c r="X299" s="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71"/>
    </row>
    <row r="300" ht="15.75" customHeight="1">
      <c r="A300" s="4"/>
      <c r="B300" s="4"/>
      <c r="C300" s="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71"/>
      <c r="Q300" s="71"/>
      <c r="R300" s="71"/>
      <c r="S300" s="71"/>
      <c r="T300" s="44"/>
      <c r="U300" s="4"/>
      <c r="V300" s="4"/>
      <c r="W300" s="4"/>
      <c r="X300" s="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71"/>
    </row>
    <row r="301" ht="15.75" customHeight="1">
      <c r="A301" s="4"/>
      <c r="B301" s="4"/>
      <c r="C301" s="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71"/>
      <c r="Q301" s="71"/>
      <c r="R301" s="71"/>
      <c r="S301" s="71"/>
      <c r="T301" s="44"/>
      <c r="U301" s="4"/>
      <c r="V301" s="4"/>
      <c r="W301" s="4"/>
      <c r="X301" s="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71"/>
    </row>
    <row r="302" ht="15.75" customHeight="1">
      <c r="A302" s="4"/>
      <c r="B302" s="4"/>
      <c r="C302" s="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71"/>
      <c r="Q302" s="71"/>
      <c r="R302" s="71"/>
      <c r="S302" s="71"/>
      <c r="T302" s="44"/>
      <c r="U302" s="4"/>
      <c r="V302" s="4"/>
      <c r="W302" s="4"/>
      <c r="X302" s="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71"/>
    </row>
    <row r="303" ht="15.75" customHeight="1">
      <c r="A303" s="4"/>
      <c r="B303" s="4"/>
      <c r="C303" s="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71"/>
      <c r="Q303" s="71"/>
      <c r="R303" s="71"/>
      <c r="S303" s="71"/>
      <c r="T303" s="44"/>
      <c r="U303" s="4"/>
      <c r="V303" s="4"/>
      <c r="W303" s="4"/>
      <c r="X303" s="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71"/>
    </row>
    <row r="304" ht="15.75" customHeight="1">
      <c r="A304" s="4"/>
      <c r="B304" s="4"/>
      <c r="C304" s="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71"/>
      <c r="Q304" s="71"/>
      <c r="R304" s="71"/>
      <c r="S304" s="71"/>
      <c r="T304" s="44"/>
      <c r="U304" s="4"/>
      <c r="V304" s="4"/>
      <c r="W304" s="4"/>
      <c r="X304" s="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71"/>
    </row>
    <row r="305" ht="15.75" customHeight="1">
      <c r="A305" s="4"/>
      <c r="B305" s="4"/>
      <c r="C305" s="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71"/>
      <c r="Q305" s="71"/>
      <c r="R305" s="71"/>
      <c r="S305" s="71"/>
      <c r="T305" s="44"/>
      <c r="U305" s="4"/>
      <c r="V305" s="4"/>
      <c r="W305" s="4"/>
      <c r="X305" s="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71"/>
    </row>
    <row r="306" ht="15.75" customHeight="1">
      <c r="A306" s="4"/>
      <c r="B306" s="4"/>
      <c r="C306" s="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71"/>
      <c r="Q306" s="71"/>
      <c r="R306" s="71"/>
      <c r="S306" s="71"/>
      <c r="T306" s="44"/>
      <c r="U306" s="4"/>
      <c r="V306" s="4"/>
      <c r="W306" s="4"/>
      <c r="X306" s="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71"/>
    </row>
    <row r="307" ht="15.75" customHeight="1">
      <c r="A307" s="4"/>
      <c r="B307" s="4"/>
      <c r="C307" s="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71"/>
      <c r="Q307" s="71"/>
      <c r="R307" s="71"/>
      <c r="S307" s="71"/>
      <c r="T307" s="44"/>
      <c r="U307" s="4"/>
      <c r="V307" s="4"/>
      <c r="W307" s="4"/>
      <c r="X307" s="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71"/>
    </row>
    <row r="308" ht="15.75" customHeight="1">
      <c r="A308" s="4"/>
      <c r="B308" s="4"/>
      <c r="C308" s="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71"/>
      <c r="Q308" s="71"/>
      <c r="R308" s="71"/>
      <c r="S308" s="71"/>
      <c r="T308" s="44"/>
      <c r="U308" s="4"/>
      <c r="V308" s="4"/>
      <c r="W308" s="4"/>
      <c r="X308" s="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71"/>
    </row>
    <row r="309" ht="15.75" customHeight="1">
      <c r="A309" s="4"/>
      <c r="B309" s="4"/>
      <c r="C309" s="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71"/>
      <c r="Q309" s="71"/>
      <c r="R309" s="71"/>
      <c r="S309" s="71"/>
      <c r="T309" s="44"/>
      <c r="U309" s="4"/>
      <c r="V309" s="4"/>
      <c r="W309" s="4"/>
      <c r="X309" s="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71"/>
    </row>
    <row r="310" ht="15.75" customHeight="1">
      <c r="A310" s="4"/>
      <c r="B310" s="4"/>
      <c r="C310" s="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71"/>
      <c r="Q310" s="71"/>
      <c r="R310" s="71"/>
      <c r="S310" s="71"/>
      <c r="T310" s="44"/>
      <c r="U310" s="4"/>
      <c r="V310" s="4"/>
      <c r="W310" s="4"/>
      <c r="X310" s="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71"/>
    </row>
    <row r="311" ht="15.75" customHeight="1">
      <c r="A311" s="4"/>
      <c r="B311" s="4"/>
      <c r="C311" s="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71"/>
      <c r="Q311" s="71"/>
      <c r="R311" s="71"/>
      <c r="S311" s="71"/>
      <c r="T311" s="44"/>
      <c r="U311" s="4"/>
      <c r="V311" s="4"/>
      <c r="W311" s="4"/>
      <c r="X311" s="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71"/>
    </row>
    <row r="312" ht="15.75" customHeight="1">
      <c r="A312" s="4"/>
      <c r="B312" s="4"/>
      <c r="C312" s="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71"/>
      <c r="Q312" s="71"/>
      <c r="R312" s="71"/>
      <c r="S312" s="71"/>
      <c r="T312" s="44"/>
      <c r="U312" s="4"/>
      <c r="V312" s="4"/>
      <c r="W312" s="4"/>
      <c r="X312" s="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71"/>
    </row>
    <row r="313" ht="15.75" customHeight="1">
      <c r="A313" s="4"/>
      <c r="B313" s="4"/>
      <c r="C313" s="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71"/>
      <c r="Q313" s="71"/>
      <c r="R313" s="71"/>
      <c r="S313" s="71"/>
      <c r="T313" s="44"/>
      <c r="U313" s="4"/>
      <c r="V313" s="4"/>
      <c r="W313" s="4"/>
      <c r="X313" s="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71"/>
    </row>
    <row r="314" ht="15.75" customHeight="1">
      <c r="A314" s="4"/>
      <c r="B314" s="4"/>
      <c r="C314" s="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71"/>
      <c r="Q314" s="71"/>
      <c r="R314" s="71"/>
      <c r="S314" s="71"/>
      <c r="T314" s="44"/>
      <c r="U314" s="4"/>
      <c r="V314" s="4"/>
      <c r="W314" s="4"/>
      <c r="X314" s="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71"/>
    </row>
    <row r="315" ht="15.75" customHeight="1">
      <c r="A315" s="4"/>
      <c r="B315" s="4"/>
      <c r="C315" s="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71"/>
      <c r="Q315" s="71"/>
      <c r="R315" s="71"/>
      <c r="S315" s="71"/>
      <c r="T315" s="44"/>
      <c r="U315" s="4"/>
      <c r="V315" s="4"/>
      <c r="W315" s="4"/>
      <c r="X315" s="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71"/>
    </row>
    <row r="316" ht="15.75" customHeight="1">
      <c r="A316" s="4"/>
      <c r="B316" s="4"/>
      <c r="C316" s="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71"/>
      <c r="Q316" s="71"/>
      <c r="R316" s="71"/>
      <c r="S316" s="71"/>
      <c r="T316" s="44"/>
      <c r="U316" s="4"/>
      <c r="V316" s="4"/>
      <c r="W316" s="4"/>
      <c r="X316" s="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71"/>
    </row>
    <row r="317" ht="15.75" customHeight="1">
      <c r="A317" s="4"/>
      <c r="B317" s="4"/>
      <c r="C317" s="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71"/>
      <c r="Q317" s="71"/>
      <c r="R317" s="71"/>
      <c r="S317" s="71"/>
      <c r="T317" s="44"/>
      <c r="U317" s="4"/>
      <c r="V317" s="4"/>
      <c r="W317" s="4"/>
      <c r="X317" s="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71"/>
    </row>
    <row r="318" ht="15.75" customHeight="1">
      <c r="A318" s="4"/>
      <c r="B318" s="4"/>
      <c r="C318" s="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71"/>
      <c r="Q318" s="71"/>
      <c r="R318" s="71"/>
      <c r="S318" s="71"/>
      <c r="T318" s="44"/>
      <c r="U318" s="4"/>
      <c r="V318" s="4"/>
      <c r="W318" s="4"/>
      <c r="X318" s="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71"/>
    </row>
    <row r="319" ht="15.75" customHeight="1">
      <c r="A319" s="4"/>
      <c r="B319" s="4"/>
      <c r="C319" s="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71"/>
      <c r="Q319" s="71"/>
      <c r="R319" s="71"/>
      <c r="S319" s="71"/>
      <c r="T319" s="44"/>
      <c r="U319" s="4"/>
      <c r="V319" s="4"/>
      <c r="W319" s="4"/>
      <c r="X319" s="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71"/>
    </row>
    <row r="320" ht="15.75" customHeight="1">
      <c r="A320" s="4"/>
      <c r="B320" s="4"/>
      <c r="C320" s="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71"/>
      <c r="Q320" s="71"/>
      <c r="R320" s="71"/>
      <c r="S320" s="71"/>
      <c r="T320" s="44"/>
      <c r="U320" s="4"/>
      <c r="V320" s="4"/>
      <c r="W320" s="4"/>
      <c r="X320" s="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71"/>
    </row>
    <row r="321" ht="15.75" customHeight="1">
      <c r="A321" s="4"/>
      <c r="B321" s="4"/>
      <c r="C321" s="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71"/>
      <c r="Q321" s="71"/>
      <c r="R321" s="71"/>
      <c r="S321" s="71"/>
      <c r="T321" s="44"/>
      <c r="U321" s="4"/>
      <c r="V321" s="4"/>
      <c r="W321" s="4"/>
      <c r="X321" s="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71"/>
    </row>
    <row r="322" ht="15.75" customHeight="1">
      <c r="A322" s="4"/>
      <c r="B322" s="4"/>
      <c r="C322" s="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71"/>
      <c r="Q322" s="71"/>
      <c r="R322" s="71"/>
      <c r="S322" s="71"/>
      <c r="T322" s="44"/>
      <c r="U322" s="4"/>
      <c r="V322" s="4"/>
      <c r="W322" s="4"/>
      <c r="X322" s="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71"/>
    </row>
    <row r="323" ht="15.75" customHeight="1">
      <c r="A323" s="4"/>
      <c r="B323" s="4"/>
      <c r="C323" s="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71"/>
      <c r="Q323" s="71"/>
      <c r="R323" s="71"/>
      <c r="S323" s="71"/>
      <c r="T323" s="44"/>
      <c r="U323" s="4"/>
      <c r="V323" s="4"/>
      <c r="W323" s="4"/>
      <c r="X323" s="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71"/>
    </row>
    <row r="324" ht="15.75" customHeight="1">
      <c r="A324" s="4"/>
      <c r="B324" s="4"/>
      <c r="C324" s="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71"/>
      <c r="Q324" s="71"/>
      <c r="R324" s="71"/>
      <c r="S324" s="71"/>
      <c r="T324" s="44"/>
      <c r="U324" s="4"/>
      <c r="V324" s="4"/>
      <c r="W324" s="4"/>
      <c r="X324" s="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71"/>
    </row>
    <row r="325" ht="15.75" customHeight="1">
      <c r="A325" s="4"/>
      <c r="B325" s="4"/>
      <c r="C325" s="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71"/>
      <c r="Q325" s="71"/>
      <c r="R325" s="71"/>
      <c r="S325" s="71"/>
      <c r="T325" s="44"/>
      <c r="U325" s="4"/>
      <c r="V325" s="4"/>
      <c r="W325" s="4"/>
      <c r="X325" s="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71"/>
    </row>
    <row r="326" ht="15.75" customHeight="1">
      <c r="A326" s="4"/>
      <c r="B326" s="4"/>
      <c r="C326" s="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71"/>
      <c r="Q326" s="71"/>
      <c r="R326" s="71"/>
      <c r="S326" s="71"/>
      <c r="T326" s="44"/>
      <c r="U326" s="4"/>
      <c r="V326" s="4"/>
      <c r="W326" s="4"/>
      <c r="X326" s="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71"/>
    </row>
    <row r="327" ht="15.75" customHeight="1">
      <c r="A327" s="4"/>
      <c r="B327" s="4"/>
      <c r="C327" s="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71"/>
      <c r="Q327" s="71"/>
      <c r="R327" s="71"/>
      <c r="S327" s="71"/>
      <c r="T327" s="44"/>
      <c r="U327" s="4"/>
      <c r="V327" s="4"/>
      <c r="W327" s="4"/>
      <c r="X327" s="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71"/>
    </row>
    <row r="328" ht="15.75" customHeight="1">
      <c r="A328" s="4"/>
      <c r="B328" s="4"/>
      <c r="C328" s="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71"/>
      <c r="Q328" s="71"/>
      <c r="R328" s="71"/>
      <c r="S328" s="71"/>
      <c r="T328" s="44"/>
      <c r="U328" s="4"/>
      <c r="V328" s="4"/>
      <c r="W328" s="4"/>
      <c r="X328" s="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71"/>
    </row>
    <row r="329" ht="15.75" customHeight="1">
      <c r="A329" s="4"/>
      <c r="B329" s="4"/>
      <c r="C329" s="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71"/>
      <c r="Q329" s="71"/>
      <c r="R329" s="71"/>
      <c r="S329" s="71"/>
      <c r="T329" s="44"/>
      <c r="U329" s="4"/>
      <c r="V329" s="4"/>
      <c r="W329" s="4"/>
      <c r="X329" s="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71"/>
    </row>
    <row r="330" ht="15.75" customHeight="1">
      <c r="A330" s="4"/>
      <c r="B330" s="4"/>
      <c r="C330" s="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71"/>
      <c r="Q330" s="71"/>
      <c r="R330" s="71"/>
      <c r="S330" s="71"/>
      <c r="T330" s="44"/>
      <c r="U330" s="4"/>
      <c r="V330" s="4"/>
      <c r="W330" s="4"/>
      <c r="X330" s="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71"/>
    </row>
    <row r="331" ht="15.75" customHeight="1">
      <c r="A331" s="4"/>
      <c r="B331" s="4"/>
      <c r="C331" s="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71"/>
      <c r="Q331" s="71"/>
      <c r="R331" s="71"/>
      <c r="S331" s="71"/>
      <c r="T331" s="44"/>
      <c r="U331" s="4"/>
      <c r="V331" s="4"/>
      <c r="W331" s="4"/>
      <c r="X331" s="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71"/>
    </row>
    <row r="332" ht="15.75" customHeight="1">
      <c r="A332" s="4"/>
      <c r="B332" s="4"/>
      <c r="C332" s="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71"/>
      <c r="Q332" s="71"/>
      <c r="R332" s="71"/>
      <c r="S332" s="71"/>
      <c r="T332" s="44"/>
      <c r="U332" s="4"/>
      <c r="V332" s="4"/>
      <c r="W332" s="4"/>
      <c r="X332" s="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71"/>
    </row>
    <row r="333" ht="15.75" customHeight="1">
      <c r="A333" s="4"/>
      <c r="B333" s="4"/>
      <c r="C333" s="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71"/>
      <c r="Q333" s="71"/>
      <c r="R333" s="71"/>
      <c r="S333" s="71"/>
      <c r="T333" s="44"/>
      <c r="U333" s="4"/>
      <c r="V333" s="4"/>
      <c r="W333" s="4"/>
      <c r="X333" s="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71"/>
    </row>
    <row r="334" ht="15.75" customHeight="1">
      <c r="A334" s="4"/>
      <c r="B334" s="4"/>
      <c r="C334" s="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71"/>
      <c r="Q334" s="71"/>
      <c r="R334" s="71"/>
      <c r="S334" s="71"/>
      <c r="T334" s="44"/>
      <c r="U334" s="4"/>
      <c r="V334" s="4"/>
      <c r="W334" s="4"/>
      <c r="X334" s="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71"/>
    </row>
    <row r="335" ht="15.75" customHeight="1">
      <c r="A335" s="4"/>
      <c r="B335" s="4"/>
      <c r="C335" s="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71"/>
      <c r="Q335" s="71"/>
      <c r="R335" s="71"/>
      <c r="S335" s="71"/>
      <c r="T335" s="44"/>
      <c r="U335" s="4"/>
      <c r="V335" s="4"/>
      <c r="W335" s="4"/>
      <c r="X335" s="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71"/>
    </row>
    <row r="336" ht="15.75" customHeight="1">
      <c r="A336" s="4"/>
      <c r="B336" s="4"/>
      <c r="C336" s="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71"/>
      <c r="Q336" s="71"/>
      <c r="R336" s="71"/>
      <c r="S336" s="71"/>
      <c r="T336" s="44"/>
      <c r="U336" s="4"/>
      <c r="V336" s="4"/>
      <c r="W336" s="4"/>
      <c r="X336" s="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71"/>
    </row>
    <row r="337" ht="15.75" customHeight="1">
      <c r="A337" s="4"/>
      <c r="B337" s="4"/>
      <c r="C337" s="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71"/>
      <c r="Q337" s="71"/>
      <c r="R337" s="71"/>
      <c r="S337" s="71"/>
      <c r="T337" s="44"/>
      <c r="U337" s="4"/>
      <c r="V337" s="4"/>
      <c r="W337" s="4"/>
      <c r="X337" s="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71"/>
    </row>
    <row r="338" ht="15.75" customHeight="1">
      <c r="A338" s="4"/>
      <c r="B338" s="4"/>
      <c r="C338" s="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71"/>
      <c r="Q338" s="71"/>
      <c r="R338" s="71"/>
      <c r="S338" s="71"/>
      <c r="T338" s="44"/>
      <c r="U338" s="4"/>
      <c r="V338" s="4"/>
      <c r="W338" s="4"/>
      <c r="X338" s="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71"/>
    </row>
    <row r="339" ht="15.75" customHeight="1">
      <c r="A339" s="4"/>
      <c r="B339" s="4"/>
      <c r="C339" s="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71"/>
      <c r="Q339" s="71"/>
      <c r="R339" s="71"/>
      <c r="S339" s="71"/>
      <c r="T339" s="44"/>
      <c r="U339" s="4"/>
      <c r="V339" s="4"/>
      <c r="W339" s="4"/>
      <c r="X339" s="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71"/>
    </row>
    <row r="340" ht="15.75" customHeight="1">
      <c r="A340" s="4"/>
      <c r="B340" s="4"/>
      <c r="C340" s="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71"/>
      <c r="Q340" s="71"/>
      <c r="R340" s="71"/>
      <c r="S340" s="71"/>
      <c r="T340" s="44"/>
      <c r="U340" s="4"/>
      <c r="V340" s="4"/>
      <c r="W340" s="4"/>
      <c r="X340" s="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71"/>
    </row>
    <row r="341" ht="15.75" customHeight="1">
      <c r="A341" s="4"/>
      <c r="B341" s="4"/>
      <c r="C341" s="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71"/>
      <c r="Q341" s="71"/>
      <c r="R341" s="71"/>
      <c r="S341" s="71"/>
      <c r="T341" s="44"/>
      <c r="U341" s="4"/>
      <c r="V341" s="4"/>
      <c r="W341" s="4"/>
      <c r="X341" s="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71"/>
    </row>
    <row r="342" ht="15.75" customHeight="1">
      <c r="A342" s="4"/>
      <c r="B342" s="4"/>
      <c r="C342" s="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71"/>
      <c r="Q342" s="71"/>
      <c r="R342" s="71"/>
      <c r="S342" s="71"/>
      <c r="T342" s="44"/>
      <c r="U342" s="4"/>
      <c r="V342" s="4"/>
      <c r="W342" s="4"/>
      <c r="X342" s="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71"/>
    </row>
    <row r="343" ht="15.75" customHeight="1">
      <c r="A343" s="4"/>
      <c r="B343" s="4"/>
      <c r="C343" s="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71"/>
      <c r="Q343" s="71"/>
      <c r="R343" s="71"/>
      <c r="S343" s="71"/>
      <c r="T343" s="44"/>
      <c r="U343" s="4"/>
      <c r="V343" s="4"/>
      <c r="W343" s="4"/>
      <c r="X343" s="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71"/>
    </row>
    <row r="344" ht="15.75" customHeight="1">
      <c r="A344" s="4"/>
      <c r="B344" s="4"/>
      <c r="C344" s="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71"/>
      <c r="Q344" s="71"/>
      <c r="R344" s="71"/>
      <c r="S344" s="71"/>
      <c r="T344" s="44"/>
      <c r="U344" s="4"/>
      <c r="V344" s="4"/>
      <c r="W344" s="4"/>
      <c r="X344" s="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71"/>
    </row>
    <row r="345" ht="15.75" customHeight="1">
      <c r="A345" s="4"/>
      <c r="B345" s="4"/>
      <c r="C345" s="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71"/>
      <c r="Q345" s="71"/>
      <c r="R345" s="71"/>
      <c r="S345" s="71"/>
      <c r="T345" s="44"/>
      <c r="U345" s="4"/>
      <c r="V345" s="4"/>
      <c r="W345" s="4"/>
      <c r="X345" s="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71"/>
    </row>
    <row r="346" ht="15.75" customHeight="1">
      <c r="A346" s="4"/>
      <c r="B346" s="4"/>
      <c r="C346" s="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71"/>
      <c r="Q346" s="71"/>
      <c r="R346" s="71"/>
      <c r="S346" s="71"/>
      <c r="T346" s="44"/>
      <c r="U346" s="4"/>
      <c r="V346" s="4"/>
      <c r="W346" s="4"/>
      <c r="X346" s="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71"/>
    </row>
    <row r="347" ht="15.75" customHeight="1">
      <c r="A347" s="4"/>
      <c r="B347" s="4"/>
      <c r="C347" s="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71"/>
      <c r="Q347" s="71"/>
      <c r="R347" s="71"/>
      <c r="S347" s="71"/>
      <c r="T347" s="44"/>
      <c r="U347" s="4"/>
      <c r="V347" s="4"/>
      <c r="W347" s="4"/>
      <c r="X347" s="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71"/>
    </row>
    <row r="348" ht="15.75" customHeight="1">
      <c r="A348" s="4"/>
      <c r="B348" s="4"/>
      <c r="C348" s="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71"/>
      <c r="Q348" s="71"/>
      <c r="R348" s="71"/>
      <c r="S348" s="71"/>
      <c r="T348" s="44"/>
      <c r="U348" s="4"/>
      <c r="V348" s="4"/>
      <c r="W348" s="4"/>
      <c r="X348" s="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71"/>
    </row>
    <row r="349" ht="15.75" customHeight="1">
      <c r="A349" s="4"/>
      <c r="B349" s="4"/>
      <c r="C349" s="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71"/>
      <c r="Q349" s="71"/>
      <c r="R349" s="71"/>
      <c r="S349" s="71"/>
      <c r="T349" s="44"/>
      <c r="U349" s="4"/>
      <c r="V349" s="4"/>
      <c r="W349" s="4"/>
      <c r="X349" s="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71"/>
    </row>
    <row r="350" ht="15.75" customHeight="1">
      <c r="A350" s="4"/>
      <c r="B350" s="4"/>
      <c r="C350" s="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71"/>
      <c r="Q350" s="71"/>
      <c r="R350" s="71"/>
      <c r="S350" s="71"/>
      <c r="T350" s="44"/>
      <c r="U350" s="4"/>
      <c r="V350" s="4"/>
      <c r="W350" s="4"/>
      <c r="X350" s="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71"/>
    </row>
    <row r="351" ht="15.75" customHeight="1">
      <c r="A351" s="4"/>
      <c r="B351" s="4"/>
      <c r="C351" s="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71"/>
      <c r="Q351" s="71"/>
      <c r="R351" s="71"/>
      <c r="S351" s="71"/>
      <c r="T351" s="44"/>
      <c r="U351" s="4"/>
      <c r="V351" s="4"/>
      <c r="W351" s="4"/>
      <c r="X351" s="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71"/>
    </row>
    <row r="352" ht="15.75" customHeight="1">
      <c r="A352" s="4"/>
      <c r="B352" s="4"/>
      <c r="C352" s="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71"/>
      <c r="Q352" s="71"/>
      <c r="R352" s="71"/>
      <c r="S352" s="71"/>
      <c r="T352" s="44"/>
      <c r="U352" s="4"/>
      <c r="V352" s="4"/>
      <c r="W352" s="4"/>
      <c r="X352" s="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71"/>
    </row>
    <row r="353" ht="15.75" customHeight="1">
      <c r="A353" s="4"/>
      <c r="B353" s="4"/>
      <c r="C353" s="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71"/>
      <c r="Q353" s="71"/>
      <c r="R353" s="71"/>
      <c r="S353" s="71"/>
      <c r="T353" s="44"/>
      <c r="U353" s="4"/>
      <c r="V353" s="4"/>
      <c r="W353" s="4"/>
      <c r="X353" s="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71"/>
    </row>
    <row r="354" ht="15.75" customHeight="1">
      <c r="A354" s="4"/>
      <c r="B354" s="4"/>
      <c r="C354" s="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71"/>
      <c r="Q354" s="71"/>
      <c r="R354" s="71"/>
      <c r="S354" s="71"/>
      <c r="T354" s="44"/>
      <c r="U354" s="4"/>
      <c r="V354" s="4"/>
      <c r="W354" s="4"/>
      <c r="X354" s="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71"/>
    </row>
    <row r="355" ht="15.75" customHeight="1">
      <c r="A355" s="4"/>
      <c r="B355" s="4"/>
      <c r="C355" s="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71"/>
      <c r="Q355" s="71"/>
      <c r="R355" s="71"/>
      <c r="S355" s="71"/>
      <c r="T355" s="44"/>
      <c r="U355" s="4"/>
      <c r="V355" s="4"/>
      <c r="W355" s="4"/>
      <c r="X355" s="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71"/>
    </row>
    <row r="356" ht="15.75" customHeight="1">
      <c r="A356" s="4"/>
      <c r="B356" s="4"/>
      <c r="C356" s="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71"/>
      <c r="Q356" s="71"/>
      <c r="R356" s="71"/>
      <c r="S356" s="71"/>
      <c r="T356" s="44"/>
      <c r="U356" s="4"/>
      <c r="V356" s="4"/>
      <c r="W356" s="4"/>
      <c r="X356" s="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71"/>
    </row>
    <row r="357" ht="15.75" customHeight="1">
      <c r="A357" s="4"/>
      <c r="B357" s="4"/>
      <c r="C357" s="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71"/>
      <c r="Q357" s="71"/>
      <c r="R357" s="71"/>
      <c r="S357" s="71"/>
      <c r="T357" s="44"/>
      <c r="U357" s="4"/>
      <c r="V357" s="4"/>
      <c r="W357" s="4"/>
      <c r="X357" s="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71"/>
    </row>
    <row r="358" ht="15.75" customHeight="1">
      <c r="A358" s="4"/>
      <c r="B358" s="4"/>
      <c r="C358" s="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71"/>
      <c r="Q358" s="71"/>
      <c r="R358" s="71"/>
      <c r="S358" s="71"/>
      <c r="T358" s="44"/>
      <c r="U358" s="4"/>
      <c r="V358" s="4"/>
      <c r="W358" s="4"/>
      <c r="X358" s="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71"/>
    </row>
    <row r="359" ht="15.75" customHeight="1">
      <c r="A359" s="4"/>
      <c r="B359" s="4"/>
      <c r="C359" s="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71"/>
      <c r="Q359" s="71"/>
      <c r="R359" s="71"/>
      <c r="S359" s="71"/>
      <c r="T359" s="44"/>
      <c r="U359" s="4"/>
      <c r="V359" s="4"/>
      <c r="W359" s="4"/>
      <c r="X359" s="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71"/>
    </row>
    <row r="360" ht="15.75" customHeight="1">
      <c r="A360" s="4"/>
      <c r="B360" s="4"/>
      <c r="C360" s="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71"/>
      <c r="Q360" s="71"/>
      <c r="R360" s="71"/>
      <c r="S360" s="71"/>
      <c r="T360" s="44"/>
      <c r="U360" s="4"/>
      <c r="V360" s="4"/>
      <c r="W360" s="4"/>
      <c r="X360" s="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71"/>
    </row>
    <row r="361" ht="15.75" customHeight="1">
      <c r="A361" s="4"/>
      <c r="B361" s="4"/>
      <c r="C361" s="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71"/>
      <c r="Q361" s="71"/>
      <c r="R361" s="71"/>
      <c r="S361" s="71"/>
      <c r="T361" s="44"/>
      <c r="U361" s="4"/>
      <c r="V361" s="4"/>
      <c r="W361" s="4"/>
      <c r="X361" s="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71"/>
    </row>
    <row r="362" ht="15.75" customHeight="1">
      <c r="A362" s="4"/>
      <c r="B362" s="4"/>
      <c r="C362" s="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71"/>
      <c r="Q362" s="71"/>
      <c r="R362" s="71"/>
      <c r="S362" s="71"/>
      <c r="T362" s="44"/>
      <c r="U362" s="4"/>
      <c r="V362" s="4"/>
      <c r="W362" s="4"/>
      <c r="X362" s="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71"/>
    </row>
    <row r="363" ht="15.75" customHeight="1">
      <c r="A363" s="4"/>
      <c r="B363" s="4"/>
      <c r="C363" s="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71"/>
      <c r="Q363" s="71"/>
      <c r="R363" s="71"/>
      <c r="S363" s="71"/>
      <c r="T363" s="44"/>
      <c r="U363" s="4"/>
      <c r="V363" s="4"/>
      <c r="W363" s="4"/>
      <c r="X363" s="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71"/>
    </row>
    <row r="364" ht="15.75" customHeight="1">
      <c r="A364" s="4"/>
      <c r="B364" s="4"/>
      <c r="C364" s="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71"/>
      <c r="Q364" s="71"/>
      <c r="R364" s="71"/>
      <c r="S364" s="71"/>
      <c r="T364" s="44"/>
      <c r="U364" s="4"/>
      <c r="V364" s="4"/>
      <c r="W364" s="4"/>
      <c r="X364" s="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71"/>
    </row>
    <row r="365" ht="15.75" customHeight="1">
      <c r="A365" s="4"/>
      <c r="B365" s="4"/>
      <c r="C365" s="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71"/>
      <c r="Q365" s="71"/>
      <c r="R365" s="71"/>
      <c r="S365" s="71"/>
      <c r="T365" s="44"/>
      <c r="U365" s="4"/>
      <c r="V365" s="4"/>
      <c r="W365" s="4"/>
      <c r="X365" s="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71"/>
    </row>
    <row r="366" ht="15.75" customHeight="1">
      <c r="A366" s="4"/>
      <c r="B366" s="4"/>
      <c r="C366" s="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71"/>
      <c r="Q366" s="71"/>
      <c r="R366" s="71"/>
      <c r="S366" s="71"/>
      <c r="T366" s="44"/>
      <c r="U366" s="4"/>
      <c r="V366" s="4"/>
      <c r="W366" s="4"/>
      <c r="X366" s="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71"/>
    </row>
    <row r="367" ht="15.75" customHeight="1">
      <c r="A367" s="4"/>
      <c r="B367" s="4"/>
      <c r="C367" s="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71"/>
      <c r="Q367" s="71"/>
      <c r="R367" s="71"/>
      <c r="S367" s="71"/>
      <c r="T367" s="44"/>
      <c r="U367" s="4"/>
      <c r="V367" s="4"/>
      <c r="W367" s="4"/>
      <c r="X367" s="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71"/>
    </row>
    <row r="368" ht="15.75" customHeight="1">
      <c r="A368" s="4"/>
      <c r="B368" s="4"/>
      <c r="C368" s="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71"/>
      <c r="Q368" s="71"/>
      <c r="R368" s="71"/>
      <c r="S368" s="71"/>
      <c r="T368" s="44"/>
      <c r="U368" s="4"/>
      <c r="V368" s="4"/>
      <c r="W368" s="4"/>
      <c r="X368" s="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71"/>
    </row>
    <row r="369" ht="15.75" customHeight="1">
      <c r="A369" s="4"/>
      <c r="B369" s="4"/>
      <c r="C369" s="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71"/>
      <c r="Q369" s="71"/>
      <c r="R369" s="71"/>
      <c r="S369" s="71"/>
      <c r="T369" s="44"/>
      <c r="U369" s="4"/>
      <c r="V369" s="4"/>
      <c r="W369" s="4"/>
      <c r="X369" s="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71"/>
    </row>
    <row r="370" ht="15.75" customHeight="1">
      <c r="A370" s="4"/>
      <c r="B370" s="4"/>
      <c r="C370" s="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71"/>
      <c r="Q370" s="71"/>
      <c r="R370" s="71"/>
      <c r="S370" s="71"/>
      <c r="T370" s="44"/>
      <c r="U370" s="4"/>
      <c r="V370" s="4"/>
      <c r="W370" s="4"/>
      <c r="X370" s="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71"/>
    </row>
    <row r="371" ht="15.75" customHeight="1">
      <c r="A371" s="4"/>
      <c r="B371" s="4"/>
      <c r="C371" s="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71"/>
      <c r="Q371" s="71"/>
      <c r="R371" s="71"/>
      <c r="S371" s="71"/>
      <c r="T371" s="44"/>
      <c r="U371" s="4"/>
      <c r="V371" s="4"/>
      <c r="W371" s="4"/>
      <c r="X371" s="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71"/>
    </row>
    <row r="372" ht="15.75" customHeight="1">
      <c r="A372" s="4"/>
      <c r="B372" s="4"/>
      <c r="C372" s="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71"/>
      <c r="Q372" s="71"/>
      <c r="R372" s="71"/>
      <c r="S372" s="71"/>
      <c r="T372" s="44"/>
      <c r="U372" s="4"/>
      <c r="V372" s="4"/>
      <c r="W372" s="4"/>
      <c r="X372" s="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71"/>
    </row>
    <row r="373" ht="15.75" customHeight="1">
      <c r="A373" s="4"/>
      <c r="B373" s="4"/>
      <c r="C373" s="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71"/>
      <c r="Q373" s="71"/>
      <c r="R373" s="71"/>
      <c r="S373" s="71"/>
      <c r="T373" s="44"/>
      <c r="U373" s="4"/>
      <c r="V373" s="4"/>
      <c r="W373" s="4"/>
      <c r="X373" s="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71"/>
    </row>
    <row r="374" ht="15.75" customHeight="1">
      <c r="A374" s="4"/>
      <c r="B374" s="4"/>
      <c r="C374" s="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71"/>
      <c r="Q374" s="71"/>
      <c r="R374" s="71"/>
      <c r="S374" s="71"/>
      <c r="T374" s="44"/>
      <c r="U374" s="4"/>
      <c r="V374" s="4"/>
      <c r="W374" s="4"/>
      <c r="X374" s="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71"/>
    </row>
    <row r="375" ht="15.75" customHeight="1">
      <c r="A375" s="4"/>
      <c r="B375" s="4"/>
      <c r="C375" s="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71"/>
      <c r="Q375" s="71"/>
      <c r="R375" s="71"/>
      <c r="S375" s="71"/>
      <c r="T375" s="44"/>
      <c r="U375" s="4"/>
      <c r="V375" s="4"/>
      <c r="W375" s="4"/>
      <c r="X375" s="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71"/>
    </row>
    <row r="376" ht="15.75" customHeight="1">
      <c r="A376" s="4"/>
      <c r="B376" s="4"/>
      <c r="C376" s="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71"/>
      <c r="Q376" s="71"/>
      <c r="R376" s="71"/>
      <c r="S376" s="71"/>
      <c r="T376" s="44"/>
      <c r="U376" s="4"/>
      <c r="V376" s="4"/>
      <c r="W376" s="4"/>
      <c r="X376" s="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71"/>
    </row>
    <row r="377" ht="15.75" customHeight="1">
      <c r="A377" s="4"/>
      <c r="B377" s="4"/>
      <c r="C377" s="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71"/>
      <c r="Q377" s="71"/>
      <c r="R377" s="71"/>
      <c r="S377" s="71"/>
      <c r="T377" s="44"/>
      <c r="U377" s="4"/>
      <c r="V377" s="4"/>
      <c r="W377" s="4"/>
      <c r="X377" s="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71"/>
    </row>
    <row r="378" ht="15.75" customHeight="1">
      <c r="A378" s="4"/>
      <c r="B378" s="4"/>
      <c r="C378" s="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71"/>
      <c r="Q378" s="71"/>
      <c r="R378" s="71"/>
      <c r="S378" s="71"/>
      <c r="T378" s="44"/>
      <c r="U378" s="4"/>
      <c r="V378" s="4"/>
      <c r="W378" s="4"/>
      <c r="X378" s="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71"/>
    </row>
    <row r="379" ht="15.75" customHeight="1">
      <c r="A379" s="4"/>
      <c r="B379" s="4"/>
      <c r="C379" s="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71"/>
      <c r="Q379" s="71"/>
      <c r="R379" s="71"/>
      <c r="S379" s="71"/>
      <c r="T379" s="44"/>
      <c r="U379" s="4"/>
      <c r="V379" s="4"/>
      <c r="W379" s="4"/>
      <c r="X379" s="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71"/>
    </row>
    <row r="380" ht="15.75" customHeight="1">
      <c r="A380" s="4"/>
      <c r="B380" s="4"/>
      <c r="C380" s="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71"/>
      <c r="Q380" s="71"/>
      <c r="R380" s="71"/>
      <c r="S380" s="71"/>
      <c r="T380" s="44"/>
      <c r="U380" s="4"/>
      <c r="V380" s="4"/>
      <c r="W380" s="4"/>
      <c r="X380" s="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71"/>
    </row>
    <row r="381" ht="15.75" customHeight="1">
      <c r="A381" s="4"/>
      <c r="B381" s="4"/>
      <c r="C381" s="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71"/>
      <c r="Q381" s="71"/>
      <c r="R381" s="71"/>
      <c r="S381" s="71"/>
      <c r="T381" s="44"/>
      <c r="U381" s="4"/>
      <c r="V381" s="4"/>
      <c r="W381" s="4"/>
      <c r="X381" s="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71"/>
    </row>
    <row r="382" ht="15.75" customHeight="1">
      <c r="A382" s="4"/>
      <c r="B382" s="4"/>
      <c r="C382" s="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71"/>
      <c r="Q382" s="71"/>
      <c r="R382" s="71"/>
      <c r="S382" s="71"/>
      <c r="T382" s="44"/>
      <c r="U382" s="4"/>
      <c r="V382" s="4"/>
      <c r="W382" s="4"/>
      <c r="X382" s="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71"/>
    </row>
    <row r="383" ht="15.75" customHeight="1">
      <c r="A383" s="4"/>
      <c r="B383" s="4"/>
      <c r="C383" s="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71"/>
      <c r="Q383" s="71"/>
      <c r="R383" s="71"/>
      <c r="S383" s="71"/>
      <c r="T383" s="44"/>
      <c r="U383" s="4"/>
      <c r="V383" s="4"/>
      <c r="W383" s="4"/>
      <c r="X383" s="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71"/>
    </row>
    <row r="384" ht="15.75" customHeight="1">
      <c r="A384" s="4"/>
      <c r="B384" s="4"/>
      <c r="C384" s="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71"/>
      <c r="Q384" s="71"/>
      <c r="R384" s="71"/>
      <c r="S384" s="71"/>
      <c r="T384" s="44"/>
      <c r="U384" s="4"/>
      <c r="V384" s="4"/>
      <c r="W384" s="4"/>
      <c r="X384" s="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71"/>
    </row>
    <row r="385" ht="15.75" customHeight="1">
      <c r="A385" s="4"/>
      <c r="B385" s="4"/>
      <c r="C385" s="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71"/>
      <c r="Q385" s="71"/>
      <c r="R385" s="71"/>
      <c r="S385" s="71"/>
      <c r="T385" s="44"/>
      <c r="U385" s="4"/>
      <c r="V385" s="4"/>
      <c r="W385" s="4"/>
      <c r="X385" s="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71"/>
    </row>
    <row r="386" ht="15.75" customHeight="1">
      <c r="A386" s="4"/>
      <c r="B386" s="4"/>
      <c r="C386" s="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71"/>
      <c r="Q386" s="71"/>
      <c r="R386" s="71"/>
      <c r="S386" s="71"/>
      <c r="T386" s="44"/>
      <c r="U386" s="4"/>
      <c r="V386" s="4"/>
      <c r="W386" s="4"/>
      <c r="X386" s="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71"/>
    </row>
    <row r="387" ht="15.75" customHeight="1">
      <c r="A387" s="4"/>
      <c r="B387" s="4"/>
      <c r="C387" s="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71"/>
      <c r="Q387" s="71"/>
      <c r="R387" s="71"/>
      <c r="S387" s="71"/>
      <c r="T387" s="44"/>
      <c r="U387" s="4"/>
      <c r="V387" s="4"/>
      <c r="W387" s="4"/>
      <c r="X387" s="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71"/>
    </row>
    <row r="388" ht="15.75" customHeight="1">
      <c r="A388" s="4"/>
      <c r="B388" s="4"/>
      <c r="C388" s="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71"/>
      <c r="Q388" s="71"/>
      <c r="R388" s="71"/>
      <c r="S388" s="71"/>
      <c r="T388" s="44"/>
      <c r="U388" s="4"/>
      <c r="V388" s="4"/>
      <c r="W388" s="4"/>
      <c r="X388" s="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71"/>
    </row>
    <row r="389" ht="15.75" customHeight="1">
      <c r="A389" s="4"/>
      <c r="B389" s="4"/>
      <c r="C389" s="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71"/>
      <c r="Q389" s="71"/>
      <c r="R389" s="71"/>
      <c r="S389" s="71"/>
      <c r="T389" s="44"/>
      <c r="U389" s="4"/>
      <c r="V389" s="4"/>
      <c r="W389" s="4"/>
      <c r="X389" s="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71"/>
    </row>
    <row r="390" ht="15.75" customHeight="1">
      <c r="A390" s="4"/>
      <c r="B390" s="4"/>
      <c r="C390" s="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71"/>
      <c r="Q390" s="71"/>
      <c r="R390" s="71"/>
      <c r="S390" s="71"/>
      <c r="T390" s="44"/>
      <c r="U390" s="4"/>
      <c r="V390" s="4"/>
      <c r="W390" s="4"/>
      <c r="X390" s="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71"/>
    </row>
    <row r="391" ht="15.75" customHeight="1">
      <c r="A391" s="4"/>
      <c r="B391" s="4"/>
      <c r="C391" s="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71"/>
      <c r="Q391" s="71"/>
      <c r="R391" s="71"/>
      <c r="S391" s="71"/>
      <c r="T391" s="44"/>
      <c r="U391" s="4"/>
      <c r="V391" s="4"/>
      <c r="W391" s="4"/>
      <c r="X391" s="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71"/>
    </row>
    <row r="392" ht="15.75" customHeight="1">
      <c r="A392" s="4"/>
      <c r="B392" s="4"/>
      <c r="C392" s="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71"/>
      <c r="Q392" s="71"/>
      <c r="R392" s="71"/>
      <c r="S392" s="71"/>
      <c r="T392" s="44"/>
      <c r="U392" s="4"/>
      <c r="V392" s="4"/>
      <c r="W392" s="4"/>
      <c r="X392" s="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71"/>
    </row>
    <row r="393" ht="15.75" customHeight="1">
      <c r="A393" s="4"/>
      <c r="B393" s="4"/>
      <c r="C393" s="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71"/>
      <c r="Q393" s="71"/>
      <c r="R393" s="71"/>
      <c r="S393" s="71"/>
      <c r="T393" s="44"/>
      <c r="U393" s="4"/>
      <c r="V393" s="4"/>
      <c r="W393" s="4"/>
      <c r="X393" s="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71"/>
    </row>
    <row r="394" ht="15.75" customHeight="1">
      <c r="A394" s="4"/>
      <c r="B394" s="4"/>
      <c r="C394" s="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71"/>
      <c r="Q394" s="71"/>
      <c r="R394" s="71"/>
      <c r="S394" s="71"/>
      <c r="T394" s="44"/>
      <c r="U394" s="4"/>
      <c r="V394" s="4"/>
      <c r="W394" s="4"/>
      <c r="X394" s="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71"/>
    </row>
    <row r="395" ht="15.75" customHeight="1">
      <c r="A395" s="4"/>
      <c r="B395" s="4"/>
      <c r="C395" s="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71"/>
      <c r="Q395" s="71"/>
      <c r="R395" s="71"/>
      <c r="S395" s="71"/>
      <c r="T395" s="44"/>
      <c r="U395" s="4"/>
      <c r="V395" s="4"/>
      <c r="W395" s="4"/>
      <c r="X395" s="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71"/>
    </row>
    <row r="396" ht="15.75" customHeight="1">
      <c r="A396" s="4"/>
      <c r="B396" s="4"/>
      <c r="C396" s="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71"/>
      <c r="Q396" s="71"/>
      <c r="R396" s="71"/>
      <c r="S396" s="71"/>
      <c r="T396" s="44"/>
      <c r="U396" s="4"/>
      <c r="V396" s="4"/>
      <c r="W396" s="4"/>
      <c r="X396" s="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71"/>
    </row>
    <row r="397" ht="15.75" customHeight="1">
      <c r="A397" s="4"/>
      <c r="B397" s="4"/>
      <c r="C397" s="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71"/>
      <c r="Q397" s="71"/>
      <c r="R397" s="71"/>
      <c r="S397" s="71"/>
      <c r="T397" s="44"/>
      <c r="U397" s="4"/>
      <c r="V397" s="4"/>
      <c r="W397" s="4"/>
      <c r="X397" s="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71"/>
    </row>
    <row r="398" ht="15.75" customHeight="1">
      <c r="A398" s="4"/>
      <c r="B398" s="4"/>
      <c r="C398" s="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71"/>
      <c r="Q398" s="71"/>
      <c r="R398" s="71"/>
      <c r="S398" s="71"/>
      <c r="T398" s="44"/>
      <c r="U398" s="4"/>
      <c r="V398" s="4"/>
      <c r="W398" s="4"/>
      <c r="X398" s="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71"/>
    </row>
    <row r="399" ht="15.75" customHeight="1">
      <c r="A399" s="4"/>
      <c r="B399" s="4"/>
      <c r="C399" s="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71"/>
      <c r="Q399" s="71"/>
      <c r="R399" s="71"/>
      <c r="S399" s="71"/>
      <c r="T399" s="44"/>
      <c r="U399" s="4"/>
      <c r="V399" s="4"/>
      <c r="W399" s="4"/>
      <c r="X399" s="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71"/>
    </row>
    <row r="400" ht="15.75" customHeight="1">
      <c r="A400" s="4"/>
      <c r="B400" s="4"/>
      <c r="C400" s="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71"/>
      <c r="Q400" s="71"/>
      <c r="R400" s="71"/>
      <c r="S400" s="71"/>
      <c r="T400" s="44"/>
      <c r="U400" s="4"/>
      <c r="V400" s="4"/>
      <c r="W400" s="4"/>
      <c r="X400" s="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71"/>
    </row>
    <row r="401" ht="15.75" customHeight="1">
      <c r="A401" s="4"/>
      <c r="B401" s="4"/>
      <c r="C401" s="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71"/>
      <c r="Q401" s="71"/>
      <c r="R401" s="71"/>
      <c r="S401" s="71"/>
      <c r="T401" s="44"/>
      <c r="U401" s="4"/>
      <c r="V401" s="4"/>
      <c r="W401" s="4"/>
      <c r="X401" s="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71"/>
    </row>
    <row r="402" ht="15.75" customHeight="1">
      <c r="A402" s="4"/>
      <c r="B402" s="4"/>
      <c r="C402" s="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71"/>
      <c r="Q402" s="71"/>
      <c r="R402" s="71"/>
      <c r="S402" s="71"/>
      <c r="T402" s="44"/>
      <c r="U402" s="4"/>
      <c r="V402" s="4"/>
      <c r="W402" s="4"/>
      <c r="X402" s="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71"/>
    </row>
    <row r="403" ht="15.75" customHeight="1">
      <c r="A403" s="4"/>
      <c r="B403" s="4"/>
      <c r="C403" s="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71"/>
      <c r="Q403" s="71"/>
      <c r="R403" s="71"/>
      <c r="S403" s="71"/>
      <c r="T403" s="44"/>
      <c r="U403" s="4"/>
      <c r="V403" s="4"/>
      <c r="W403" s="4"/>
      <c r="X403" s="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71"/>
    </row>
    <row r="404" ht="15.75" customHeight="1">
      <c r="A404" s="4"/>
      <c r="B404" s="4"/>
      <c r="C404" s="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71"/>
      <c r="Q404" s="71"/>
      <c r="R404" s="71"/>
      <c r="S404" s="71"/>
      <c r="T404" s="44"/>
      <c r="U404" s="4"/>
      <c r="V404" s="4"/>
      <c r="W404" s="4"/>
      <c r="X404" s="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71"/>
    </row>
    <row r="405" ht="15.75" customHeight="1">
      <c r="A405" s="4"/>
      <c r="B405" s="4"/>
      <c r="C405" s="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71"/>
      <c r="Q405" s="71"/>
      <c r="R405" s="71"/>
      <c r="S405" s="71"/>
      <c r="T405" s="44"/>
      <c r="U405" s="4"/>
      <c r="V405" s="4"/>
      <c r="W405" s="4"/>
      <c r="X405" s="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71"/>
    </row>
    <row r="406" ht="15.75" customHeight="1">
      <c r="A406" s="4"/>
      <c r="B406" s="4"/>
      <c r="C406" s="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71"/>
      <c r="Q406" s="71"/>
      <c r="R406" s="71"/>
      <c r="S406" s="71"/>
      <c r="T406" s="44"/>
      <c r="U406" s="4"/>
      <c r="V406" s="4"/>
      <c r="W406" s="4"/>
      <c r="X406" s="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71"/>
    </row>
    <row r="407" ht="15.75" customHeight="1">
      <c r="A407" s="4"/>
      <c r="B407" s="4"/>
      <c r="C407" s="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71"/>
      <c r="Q407" s="71"/>
      <c r="R407" s="71"/>
      <c r="S407" s="71"/>
      <c r="T407" s="44"/>
      <c r="U407" s="4"/>
      <c r="V407" s="4"/>
      <c r="W407" s="4"/>
      <c r="X407" s="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71"/>
    </row>
    <row r="408" ht="15.75" customHeight="1">
      <c r="A408" s="4"/>
      <c r="B408" s="4"/>
      <c r="C408" s="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71"/>
      <c r="Q408" s="71"/>
      <c r="R408" s="71"/>
      <c r="S408" s="71"/>
      <c r="T408" s="44"/>
      <c r="U408" s="4"/>
      <c r="V408" s="4"/>
      <c r="W408" s="4"/>
      <c r="X408" s="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71"/>
    </row>
    <row r="409" ht="15.75" customHeight="1">
      <c r="A409" s="4"/>
      <c r="B409" s="4"/>
      <c r="C409" s="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71"/>
      <c r="Q409" s="71"/>
      <c r="R409" s="71"/>
      <c r="S409" s="71"/>
      <c r="T409" s="44"/>
      <c r="U409" s="4"/>
      <c r="V409" s="4"/>
      <c r="W409" s="4"/>
      <c r="X409" s="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71"/>
    </row>
    <row r="410" ht="15.75" customHeight="1">
      <c r="A410" s="4"/>
      <c r="B410" s="4"/>
      <c r="C410" s="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71"/>
      <c r="Q410" s="71"/>
      <c r="R410" s="71"/>
      <c r="S410" s="71"/>
      <c r="T410" s="44"/>
      <c r="U410" s="4"/>
      <c r="V410" s="4"/>
      <c r="W410" s="4"/>
      <c r="X410" s="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71"/>
    </row>
    <row r="411" ht="15.75" customHeight="1">
      <c r="A411" s="4"/>
      <c r="B411" s="4"/>
      <c r="C411" s="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71"/>
      <c r="Q411" s="71"/>
      <c r="R411" s="71"/>
      <c r="S411" s="71"/>
      <c r="T411" s="44"/>
      <c r="U411" s="4"/>
      <c r="V411" s="4"/>
      <c r="W411" s="4"/>
      <c r="X411" s="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71"/>
    </row>
    <row r="412" ht="15.75" customHeight="1">
      <c r="A412" s="4"/>
      <c r="B412" s="4"/>
      <c r="C412" s="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71"/>
      <c r="Q412" s="71"/>
      <c r="R412" s="71"/>
      <c r="S412" s="71"/>
      <c r="T412" s="44"/>
      <c r="U412" s="4"/>
      <c r="V412" s="4"/>
      <c r="W412" s="4"/>
      <c r="X412" s="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71"/>
    </row>
    <row r="413" ht="15.75" customHeight="1">
      <c r="A413" s="4"/>
      <c r="B413" s="4"/>
      <c r="C413" s="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71"/>
      <c r="Q413" s="71"/>
      <c r="R413" s="71"/>
      <c r="S413" s="71"/>
      <c r="T413" s="44"/>
      <c r="U413" s="4"/>
      <c r="V413" s="4"/>
      <c r="W413" s="4"/>
      <c r="X413" s="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71"/>
    </row>
    <row r="414" ht="15.75" customHeight="1">
      <c r="A414" s="4"/>
      <c r="B414" s="4"/>
      <c r="C414" s="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71"/>
      <c r="Q414" s="71"/>
      <c r="R414" s="71"/>
      <c r="S414" s="71"/>
      <c r="T414" s="44"/>
      <c r="U414" s="4"/>
      <c r="V414" s="4"/>
      <c r="W414" s="4"/>
      <c r="X414" s="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71"/>
    </row>
    <row r="415" ht="15.75" customHeight="1">
      <c r="A415" s="4"/>
      <c r="B415" s="4"/>
      <c r="C415" s="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71"/>
      <c r="Q415" s="71"/>
      <c r="R415" s="71"/>
      <c r="S415" s="71"/>
      <c r="T415" s="44"/>
      <c r="U415" s="4"/>
      <c r="V415" s="4"/>
      <c r="W415" s="4"/>
      <c r="X415" s="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71"/>
    </row>
    <row r="416" ht="15.75" customHeight="1">
      <c r="A416" s="4"/>
      <c r="B416" s="4"/>
      <c r="C416" s="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71"/>
      <c r="Q416" s="71"/>
      <c r="R416" s="71"/>
      <c r="S416" s="71"/>
      <c r="T416" s="44"/>
      <c r="U416" s="4"/>
      <c r="V416" s="4"/>
      <c r="W416" s="4"/>
      <c r="X416" s="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71"/>
    </row>
    <row r="417" ht="15.75" customHeight="1">
      <c r="A417" s="4"/>
      <c r="B417" s="4"/>
      <c r="C417" s="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71"/>
      <c r="Q417" s="71"/>
      <c r="R417" s="71"/>
      <c r="S417" s="71"/>
      <c r="T417" s="44"/>
      <c r="U417" s="4"/>
      <c r="V417" s="4"/>
      <c r="W417" s="4"/>
      <c r="X417" s="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71"/>
    </row>
    <row r="418" ht="15.75" customHeight="1">
      <c r="A418" s="4"/>
      <c r="B418" s="4"/>
      <c r="C418" s="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71"/>
      <c r="Q418" s="71"/>
      <c r="R418" s="71"/>
      <c r="S418" s="71"/>
      <c r="T418" s="44"/>
      <c r="U418" s="4"/>
      <c r="V418" s="4"/>
      <c r="W418" s="4"/>
      <c r="X418" s="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71"/>
    </row>
    <row r="419" ht="15.75" customHeight="1">
      <c r="A419" s="4"/>
      <c r="B419" s="4"/>
      <c r="C419" s="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71"/>
      <c r="Q419" s="71"/>
      <c r="R419" s="71"/>
      <c r="S419" s="71"/>
      <c r="T419" s="44"/>
      <c r="U419" s="4"/>
      <c r="V419" s="4"/>
      <c r="W419" s="4"/>
      <c r="X419" s="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71"/>
    </row>
    <row r="420" ht="15.75" customHeight="1">
      <c r="A420" s="4"/>
      <c r="B420" s="4"/>
      <c r="C420" s="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71"/>
      <c r="Q420" s="71"/>
      <c r="R420" s="71"/>
      <c r="S420" s="71"/>
      <c r="T420" s="44"/>
      <c r="U420" s="4"/>
      <c r="V420" s="4"/>
      <c r="W420" s="4"/>
      <c r="X420" s="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71"/>
    </row>
    <row r="421" ht="15.75" customHeight="1">
      <c r="A421" s="4"/>
      <c r="B421" s="4"/>
      <c r="C421" s="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71"/>
      <c r="Q421" s="71"/>
      <c r="R421" s="71"/>
      <c r="S421" s="71"/>
      <c r="T421" s="44"/>
      <c r="U421" s="4"/>
      <c r="V421" s="4"/>
      <c r="W421" s="4"/>
      <c r="X421" s="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71"/>
    </row>
    <row r="422" ht="15.75" customHeight="1">
      <c r="A422" s="4"/>
      <c r="B422" s="4"/>
      <c r="C422" s="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71"/>
      <c r="Q422" s="71"/>
      <c r="R422" s="71"/>
      <c r="S422" s="71"/>
      <c r="T422" s="44"/>
      <c r="U422" s="4"/>
      <c r="V422" s="4"/>
      <c r="W422" s="4"/>
      <c r="X422" s="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71"/>
    </row>
    <row r="423" ht="15.75" customHeight="1">
      <c r="A423" s="4"/>
      <c r="B423" s="4"/>
      <c r="C423" s="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71"/>
      <c r="Q423" s="71"/>
      <c r="R423" s="71"/>
      <c r="S423" s="71"/>
      <c r="T423" s="44"/>
      <c r="U423" s="4"/>
      <c r="V423" s="4"/>
      <c r="W423" s="4"/>
      <c r="X423" s="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71"/>
    </row>
    <row r="424" ht="15.75" customHeight="1">
      <c r="A424" s="4"/>
      <c r="B424" s="4"/>
      <c r="C424" s="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71"/>
      <c r="Q424" s="71"/>
      <c r="R424" s="71"/>
      <c r="S424" s="71"/>
      <c r="T424" s="44"/>
      <c r="U424" s="4"/>
      <c r="V424" s="4"/>
      <c r="W424" s="4"/>
      <c r="X424" s="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71"/>
    </row>
    <row r="425" ht="15.75" customHeight="1">
      <c r="A425" s="4"/>
      <c r="B425" s="4"/>
      <c r="C425" s="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71"/>
      <c r="Q425" s="71"/>
      <c r="R425" s="71"/>
      <c r="S425" s="71"/>
      <c r="T425" s="44"/>
      <c r="U425" s="4"/>
      <c r="V425" s="4"/>
      <c r="W425" s="4"/>
      <c r="X425" s="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71"/>
    </row>
    <row r="426" ht="15.75" customHeight="1">
      <c r="A426" s="4"/>
      <c r="B426" s="4"/>
      <c r="C426" s="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71"/>
      <c r="Q426" s="71"/>
      <c r="R426" s="71"/>
      <c r="S426" s="71"/>
      <c r="T426" s="44"/>
      <c r="U426" s="4"/>
      <c r="V426" s="4"/>
      <c r="W426" s="4"/>
      <c r="X426" s="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71"/>
    </row>
    <row r="427" ht="15.75" customHeight="1">
      <c r="A427" s="4"/>
      <c r="B427" s="4"/>
      <c r="C427" s="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71"/>
      <c r="Q427" s="71"/>
      <c r="R427" s="71"/>
      <c r="S427" s="71"/>
      <c r="T427" s="44"/>
      <c r="U427" s="4"/>
      <c r="V427" s="4"/>
      <c r="W427" s="4"/>
      <c r="X427" s="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71"/>
    </row>
    <row r="428" ht="15.75" customHeight="1">
      <c r="A428" s="4"/>
      <c r="B428" s="4"/>
      <c r="C428" s="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71"/>
      <c r="Q428" s="71"/>
      <c r="R428" s="71"/>
      <c r="S428" s="71"/>
      <c r="T428" s="44"/>
      <c r="U428" s="4"/>
      <c r="V428" s="4"/>
      <c r="W428" s="4"/>
      <c r="X428" s="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71"/>
    </row>
    <row r="429" ht="15.75" customHeight="1">
      <c r="A429" s="4"/>
      <c r="B429" s="4"/>
      <c r="C429" s="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71"/>
      <c r="Q429" s="71"/>
      <c r="R429" s="71"/>
      <c r="S429" s="71"/>
      <c r="T429" s="44"/>
      <c r="U429" s="4"/>
      <c r="V429" s="4"/>
      <c r="W429" s="4"/>
      <c r="X429" s="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71"/>
    </row>
    <row r="430" ht="15.75" customHeight="1">
      <c r="A430" s="4"/>
      <c r="B430" s="4"/>
      <c r="C430" s="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71"/>
      <c r="Q430" s="71"/>
      <c r="R430" s="71"/>
      <c r="S430" s="71"/>
      <c r="T430" s="44"/>
      <c r="U430" s="4"/>
      <c r="V430" s="4"/>
      <c r="W430" s="4"/>
      <c r="X430" s="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71"/>
    </row>
    <row r="431" ht="15.75" customHeight="1">
      <c r="A431" s="4"/>
      <c r="B431" s="4"/>
      <c r="C431" s="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71"/>
      <c r="Q431" s="71"/>
      <c r="R431" s="71"/>
      <c r="S431" s="71"/>
      <c r="T431" s="44"/>
      <c r="U431" s="4"/>
      <c r="V431" s="4"/>
      <c r="W431" s="4"/>
      <c r="X431" s="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71"/>
    </row>
    <row r="432" ht="15.75" customHeight="1">
      <c r="A432" s="4"/>
      <c r="B432" s="4"/>
      <c r="C432" s="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71"/>
      <c r="Q432" s="71"/>
      <c r="R432" s="71"/>
      <c r="S432" s="71"/>
      <c r="T432" s="44"/>
      <c r="U432" s="4"/>
      <c r="V432" s="4"/>
      <c r="W432" s="4"/>
      <c r="X432" s="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71"/>
    </row>
    <row r="433" ht="15.75" customHeight="1">
      <c r="A433" s="4"/>
      <c r="B433" s="4"/>
      <c r="C433" s="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71"/>
      <c r="Q433" s="71"/>
      <c r="R433" s="71"/>
      <c r="S433" s="71"/>
      <c r="T433" s="44"/>
      <c r="U433" s="4"/>
      <c r="V433" s="4"/>
      <c r="W433" s="4"/>
      <c r="X433" s="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71"/>
    </row>
    <row r="434" ht="15.75" customHeight="1">
      <c r="A434" s="4"/>
      <c r="B434" s="4"/>
      <c r="C434" s="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71"/>
      <c r="Q434" s="71"/>
      <c r="R434" s="71"/>
      <c r="S434" s="71"/>
      <c r="T434" s="44"/>
      <c r="U434" s="4"/>
      <c r="V434" s="4"/>
      <c r="W434" s="4"/>
      <c r="X434" s="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71"/>
    </row>
    <row r="435" ht="15.75" customHeight="1">
      <c r="A435" s="4"/>
      <c r="B435" s="4"/>
      <c r="C435" s="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71"/>
      <c r="Q435" s="71"/>
      <c r="R435" s="71"/>
      <c r="S435" s="71"/>
      <c r="T435" s="44"/>
      <c r="U435" s="4"/>
      <c r="V435" s="4"/>
      <c r="W435" s="4"/>
      <c r="X435" s="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71"/>
    </row>
    <row r="436" ht="15.75" customHeight="1">
      <c r="A436" s="4"/>
      <c r="B436" s="4"/>
      <c r="C436" s="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71"/>
      <c r="Q436" s="71"/>
      <c r="R436" s="71"/>
      <c r="S436" s="71"/>
      <c r="T436" s="44"/>
      <c r="U436" s="4"/>
      <c r="V436" s="4"/>
      <c r="W436" s="4"/>
      <c r="X436" s="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71"/>
    </row>
    <row r="437" ht="15.75" customHeight="1">
      <c r="A437" s="4"/>
      <c r="B437" s="4"/>
      <c r="C437" s="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71"/>
      <c r="Q437" s="71"/>
      <c r="R437" s="71"/>
      <c r="S437" s="71"/>
      <c r="T437" s="44"/>
      <c r="U437" s="4"/>
      <c r="V437" s="4"/>
      <c r="W437" s="4"/>
      <c r="X437" s="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71"/>
    </row>
    <row r="438" ht="15.75" customHeight="1">
      <c r="A438" s="4"/>
      <c r="B438" s="4"/>
      <c r="C438" s="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71"/>
      <c r="Q438" s="71"/>
      <c r="R438" s="71"/>
      <c r="S438" s="71"/>
      <c r="T438" s="44"/>
      <c r="U438" s="4"/>
      <c r="V438" s="4"/>
      <c r="W438" s="4"/>
      <c r="X438" s="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71"/>
    </row>
    <row r="439" ht="15.75" customHeight="1">
      <c r="A439" s="4"/>
      <c r="B439" s="4"/>
      <c r="C439" s="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71"/>
      <c r="Q439" s="71"/>
      <c r="R439" s="71"/>
      <c r="S439" s="71"/>
      <c r="T439" s="44"/>
      <c r="U439" s="4"/>
      <c r="V439" s="4"/>
      <c r="W439" s="4"/>
      <c r="X439" s="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71"/>
    </row>
    <row r="440" ht="15.75" customHeight="1">
      <c r="A440" s="4"/>
      <c r="B440" s="4"/>
      <c r="C440" s="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71"/>
      <c r="Q440" s="71"/>
      <c r="R440" s="71"/>
      <c r="S440" s="71"/>
      <c r="T440" s="44"/>
      <c r="U440" s="4"/>
      <c r="V440" s="4"/>
      <c r="W440" s="4"/>
      <c r="X440" s="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71"/>
    </row>
    <row r="441" ht="15.75" customHeight="1">
      <c r="A441" s="4"/>
      <c r="B441" s="4"/>
      <c r="C441" s="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71"/>
      <c r="Q441" s="71"/>
      <c r="R441" s="71"/>
      <c r="S441" s="71"/>
      <c r="T441" s="44"/>
      <c r="U441" s="4"/>
      <c r="V441" s="4"/>
      <c r="W441" s="4"/>
      <c r="X441" s="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71"/>
    </row>
    <row r="442" ht="15.75" customHeight="1">
      <c r="A442" s="4"/>
      <c r="B442" s="4"/>
      <c r="C442" s="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71"/>
      <c r="Q442" s="71"/>
      <c r="R442" s="71"/>
      <c r="S442" s="71"/>
      <c r="T442" s="44"/>
      <c r="U442" s="4"/>
      <c r="V442" s="4"/>
      <c r="W442" s="4"/>
      <c r="X442" s="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71"/>
    </row>
    <row r="443" ht="15.75" customHeight="1">
      <c r="A443" s="4"/>
      <c r="B443" s="4"/>
      <c r="C443" s="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71"/>
      <c r="Q443" s="71"/>
      <c r="R443" s="71"/>
      <c r="S443" s="71"/>
      <c r="T443" s="44"/>
      <c r="U443" s="4"/>
      <c r="V443" s="4"/>
      <c r="W443" s="4"/>
      <c r="X443" s="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71"/>
    </row>
    <row r="444" ht="15.75" customHeight="1">
      <c r="A444" s="4"/>
      <c r="B444" s="4"/>
      <c r="C444" s="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71"/>
      <c r="Q444" s="71"/>
      <c r="R444" s="71"/>
      <c r="S444" s="71"/>
      <c r="T444" s="44"/>
      <c r="U444" s="4"/>
      <c r="V444" s="4"/>
      <c r="W444" s="4"/>
      <c r="X444" s="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71"/>
    </row>
    <row r="445" ht="15.75" customHeight="1">
      <c r="A445" s="4"/>
      <c r="B445" s="4"/>
      <c r="C445" s="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71"/>
      <c r="Q445" s="71"/>
      <c r="R445" s="71"/>
      <c r="S445" s="71"/>
      <c r="T445" s="44"/>
      <c r="U445" s="4"/>
      <c r="V445" s="4"/>
      <c r="W445" s="4"/>
      <c r="X445" s="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71"/>
    </row>
    <row r="446" ht="15.75" customHeight="1">
      <c r="A446" s="4"/>
      <c r="B446" s="4"/>
      <c r="C446" s="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71"/>
      <c r="Q446" s="71"/>
      <c r="R446" s="71"/>
      <c r="S446" s="71"/>
      <c r="T446" s="44"/>
      <c r="U446" s="4"/>
      <c r="V446" s="4"/>
      <c r="W446" s="4"/>
      <c r="X446" s="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71"/>
    </row>
    <row r="447" ht="15.75" customHeight="1">
      <c r="A447" s="4"/>
      <c r="B447" s="4"/>
      <c r="C447" s="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71"/>
      <c r="Q447" s="71"/>
      <c r="R447" s="71"/>
      <c r="S447" s="71"/>
      <c r="T447" s="44"/>
      <c r="U447" s="4"/>
      <c r="V447" s="4"/>
      <c r="W447" s="4"/>
      <c r="X447" s="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71"/>
    </row>
    <row r="448" ht="15.75" customHeight="1">
      <c r="A448" s="4"/>
      <c r="B448" s="4"/>
      <c r="C448" s="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71"/>
      <c r="Q448" s="71"/>
      <c r="R448" s="71"/>
      <c r="S448" s="71"/>
      <c r="T448" s="44"/>
      <c r="U448" s="4"/>
      <c r="V448" s="4"/>
      <c r="W448" s="4"/>
      <c r="X448" s="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71"/>
    </row>
    <row r="449" ht="15.75" customHeight="1">
      <c r="A449" s="4"/>
      <c r="B449" s="4"/>
      <c r="C449" s="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71"/>
      <c r="Q449" s="71"/>
      <c r="R449" s="71"/>
      <c r="S449" s="71"/>
      <c r="T449" s="44"/>
      <c r="U449" s="4"/>
      <c r="V449" s="4"/>
      <c r="W449" s="4"/>
      <c r="X449" s="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71"/>
    </row>
    <row r="450" ht="15.75" customHeight="1">
      <c r="A450" s="4"/>
      <c r="B450" s="4"/>
      <c r="C450" s="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71"/>
      <c r="Q450" s="71"/>
      <c r="R450" s="71"/>
      <c r="S450" s="71"/>
      <c r="T450" s="44"/>
      <c r="U450" s="4"/>
      <c r="V450" s="4"/>
      <c r="W450" s="4"/>
      <c r="X450" s="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71"/>
    </row>
    <row r="451" ht="15.75" customHeight="1">
      <c r="A451" s="4"/>
      <c r="B451" s="4"/>
      <c r="C451" s="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71"/>
      <c r="Q451" s="71"/>
      <c r="R451" s="71"/>
      <c r="S451" s="71"/>
      <c r="T451" s="44"/>
      <c r="U451" s="4"/>
      <c r="V451" s="4"/>
      <c r="W451" s="4"/>
      <c r="X451" s="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71"/>
    </row>
    <row r="452" ht="15.75" customHeight="1">
      <c r="A452" s="4"/>
      <c r="B452" s="4"/>
      <c r="C452" s="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71"/>
      <c r="Q452" s="71"/>
      <c r="R452" s="71"/>
      <c r="S452" s="71"/>
      <c r="T452" s="44"/>
      <c r="U452" s="4"/>
      <c r="V452" s="4"/>
      <c r="W452" s="4"/>
      <c r="X452" s="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71"/>
    </row>
    <row r="453" ht="15.75" customHeight="1">
      <c r="A453" s="4"/>
      <c r="B453" s="4"/>
      <c r="C453" s="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71"/>
      <c r="Q453" s="71"/>
      <c r="R453" s="71"/>
      <c r="S453" s="71"/>
      <c r="T453" s="44"/>
      <c r="U453" s="4"/>
      <c r="V453" s="4"/>
      <c r="W453" s="4"/>
      <c r="X453" s="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71"/>
    </row>
    <row r="454" ht="15.75" customHeight="1">
      <c r="A454" s="4"/>
      <c r="B454" s="4"/>
      <c r="C454" s="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71"/>
      <c r="Q454" s="71"/>
      <c r="R454" s="71"/>
      <c r="S454" s="71"/>
      <c r="T454" s="44"/>
      <c r="U454" s="4"/>
      <c r="V454" s="4"/>
      <c r="W454" s="4"/>
      <c r="X454" s="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71"/>
    </row>
    <row r="455" ht="15.75" customHeight="1">
      <c r="A455" s="4"/>
      <c r="B455" s="4"/>
      <c r="C455" s="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71"/>
      <c r="Q455" s="71"/>
      <c r="R455" s="71"/>
      <c r="S455" s="71"/>
      <c r="T455" s="44"/>
      <c r="U455" s="4"/>
      <c r="V455" s="4"/>
      <c r="W455" s="4"/>
      <c r="X455" s="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71"/>
    </row>
    <row r="456" ht="15.75" customHeight="1">
      <c r="A456" s="4"/>
      <c r="B456" s="4"/>
      <c r="C456" s="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71"/>
      <c r="Q456" s="71"/>
      <c r="R456" s="71"/>
      <c r="S456" s="71"/>
      <c r="T456" s="44"/>
      <c r="U456" s="4"/>
      <c r="V456" s="4"/>
      <c r="W456" s="4"/>
      <c r="X456" s="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71"/>
    </row>
    <row r="457" ht="15.75" customHeight="1">
      <c r="A457" s="4"/>
      <c r="B457" s="4"/>
      <c r="C457" s="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71"/>
      <c r="Q457" s="71"/>
      <c r="R457" s="71"/>
      <c r="S457" s="71"/>
      <c r="T457" s="44"/>
      <c r="U457" s="4"/>
      <c r="V457" s="4"/>
      <c r="W457" s="4"/>
      <c r="X457" s="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71"/>
    </row>
    <row r="458" ht="15.75" customHeight="1">
      <c r="A458" s="4"/>
      <c r="B458" s="4"/>
      <c r="C458" s="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71"/>
      <c r="Q458" s="71"/>
      <c r="R458" s="71"/>
      <c r="S458" s="71"/>
      <c r="T458" s="44"/>
      <c r="U458" s="4"/>
      <c r="V458" s="4"/>
      <c r="W458" s="4"/>
      <c r="X458" s="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71"/>
    </row>
    <row r="459" ht="15.75" customHeight="1">
      <c r="A459" s="4"/>
      <c r="B459" s="4"/>
      <c r="C459" s="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71"/>
      <c r="Q459" s="71"/>
      <c r="R459" s="71"/>
      <c r="S459" s="71"/>
      <c r="T459" s="44"/>
      <c r="U459" s="4"/>
      <c r="V459" s="4"/>
      <c r="W459" s="4"/>
      <c r="X459" s="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71"/>
    </row>
    <row r="460" ht="15.75" customHeight="1">
      <c r="A460" s="4"/>
      <c r="B460" s="4"/>
      <c r="C460" s="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71"/>
      <c r="Q460" s="71"/>
      <c r="R460" s="71"/>
      <c r="S460" s="71"/>
      <c r="T460" s="44"/>
      <c r="U460" s="4"/>
      <c r="V460" s="4"/>
      <c r="W460" s="4"/>
      <c r="X460" s="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71"/>
    </row>
    <row r="461" ht="15.75" customHeight="1">
      <c r="A461" s="4"/>
      <c r="B461" s="4"/>
      <c r="C461" s="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71"/>
      <c r="Q461" s="71"/>
      <c r="R461" s="71"/>
      <c r="S461" s="71"/>
      <c r="T461" s="44"/>
      <c r="U461" s="4"/>
      <c r="V461" s="4"/>
      <c r="W461" s="4"/>
      <c r="X461" s="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71"/>
    </row>
    <row r="462" ht="15.75" customHeight="1">
      <c r="A462" s="4"/>
      <c r="B462" s="4"/>
      <c r="C462" s="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71"/>
      <c r="Q462" s="71"/>
      <c r="R462" s="71"/>
      <c r="S462" s="71"/>
      <c r="T462" s="44"/>
      <c r="U462" s="4"/>
      <c r="V462" s="4"/>
      <c r="W462" s="4"/>
      <c r="X462" s="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71"/>
    </row>
    <row r="463" ht="15.75" customHeight="1">
      <c r="A463" s="4"/>
      <c r="B463" s="4"/>
      <c r="C463" s="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71"/>
      <c r="Q463" s="71"/>
      <c r="R463" s="71"/>
      <c r="S463" s="71"/>
      <c r="T463" s="44"/>
      <c r="U463" s="4"/>
      <c r="V463" s="4"/>
      <c r="W463" s="4"/>
      <c r="X463" s="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71"/>
    </row>
    <row r="464" ht="15.75" customHeight="1">
      <c r="A464" s="4"/>
      <c r="B464" s="4"/>
      <c r="C464" s="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71"/>
      <c r="Q464" s="71"/>
      <c r="R464" s="71"/>
      <c r="S464" s="71"/>
      <c r="T464" s="44"/>
      <c r="U464" s="4"/>
      <c r="V464" s="4"/>
      <c r="W464" s="4"/>
      <c r="X464" s="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71"/>
    </row>
    <row r="465" ht="15.75" customHeight="1">
      <c r="A465" s="4"/>
      <c r="B465" s="4"/>
      <c r="C465" s="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71"/>
      <c r="Q465" s="71"/>
      <c r="R465" s="71"/>
      <c r="S465" s="71"/>
      <c r="T465" s="44"/>
      <c r="U465" s="4"/>
      <c r="V465" s="4"/>
      <c r="W465" s="4"/>
      <c r="X465" s="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71"/>
    </row>
    <row r="466" ht="15.75" customHeight="1">
      <c r="A466" s="4"/>
      <c r="B466" s="4"/>
      <c r="C466" s="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71"/>
      <c r="Q466" s="71"/>
      <c r="R466" s="71"/>
      <c r="S466" s="71"/>
      <c r="T466" s="44"/>
      <c r="U466" s="4"/>
      <c r="V466" s="4"/>
      <c r="W466" s="4"/>
      <c r="X466" s="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71"/>
    </row>
    <row r="467" ht="15.75" customHeight="1">
      <c r="A467" s="4"/>
      <c r="B467" s="4"/>
      <c r="C467" s="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71"/>
      <c r="Q467" s="71"/>
      <c r="R467" s="71"/>
      <c r="S467" s="71"/>
      <c r="T467" s="44"/>
      <c r="U467" s="4"/>
      <c r="V467" s="4"/>
      <c r="W467" s="4"/>
      <c r="X467" s="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71"/>
    </row>
    <row r="468" ht="15.75" customHeight="1">
      <c r="A468" s="4"/>
      <c r="B468" s="4"/>
      <c r="C468" s="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71"/>
      <c r="Q468" s="71"/>
      <c r="R468" s="71"/>
      <c r="S468" s="71"/>
      <c r="T468" s="44"/>
      <c r="U468" s="4"/>
      <c r="V468" s="4"/>
      <c r="W468" s="4"/>
      <c r="X468" s="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71"/>
    </row>
    <row r="469" ht="15.75" customHeight="1">
      <c r="A469" s="4"/>
      <c r="B469" s="4"/>
      <c r="C469" s="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71"/>
      <c r="Q469" s="71"/>
      <c r="R469" s="71"/>
      <c r="S469" s="71"/>
      <c r="T469" s="44"/>
      <c r="U469" s="4"/>
      <c r="V469" s="4"/>
      <c r="W469" s="4"/>
      <c r="X469" s="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71"/>
    </row>
    <row r="470" ht="15.75" customHeight="1">
      <c r="A470" s="4"/>
      <c r="B470" s="4"/>
      <c r="C470" s="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71"/>
      <c r="Q470" s="71"/>
      <c r="R470" s="71"/>
      <c r="S470" s="71"/>
      <c r="T470" s="44"/>
      <c r="U470" s="4"/>
      <c r="V470" s="4"/>
      <c r="W470" s="4"/>
      <c r="X470" s="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71"/>
    </row>
    <row r="471" ht="15.75" customHeight="1">
      <c r="A471" s="4"/>
      <c r="B471" s="4"/>
      <c r="C471" s="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71"/>
      <c r="Q471" s="71"/>
      <c r="R471" s="71"/>
      <c r="S471" s="71"/>
      <c r="T471" s="44"/>
      <c r="U471" s="4"/>
      <c r="V471" s="4"/>
      <c r="W471" s="4"/>
      <c r="X471" s="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71"/>
    </row>
    <row r="472" ht="15.75" customHeight="1">
      <c r="A472" s="4"/>
      <c r="B472" s="4"/>
      <c r="C472" s="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71"/>
      <c r="Q472" s="71"/>
      <c r="R472" s="71"/>
      <c r="S472" s="71"/>
      <c r="T472" s="44"/>
      <c r="U472" s="4"/>
      <c r="V472" s="4"/>
      <c r="W472" s="4"/>
      <c r="X472" s="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71"/>
    </row>
    <row r="473" ht="15.75" customHeight="1">
      <c r="A473" s="4"/>
      <c r="B473" s="4"/>
      <c r="C473" s="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71"/>
      <c r="Q473" s="71"/>
      <c r="R473" s="71"/>
      <c r="S473" s="71"/>
      <c r="T473" s="44"/>
      <c r="U473" s="4"/>
      <c r="V473" s="4"/>
      <c r="W473" s="4"/>
      <c r="X473" s="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71"/>
    </row>
    <row r="474" ht="15.75" customHeight="1">
      <c r="A474" s="4"/>
      <c r="B474" s="4"/>
      <c r="C474" s="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71"/>
      <c r="Q474" s="71"/>
      <c r="R474" s="71"/>
      <c r="S474" s="71"/>
      <c r="T474" s="44"/>
      <c r="U474" s="4"/>
      <c r="V474" s="4"/>
      <c r="W474" s="4"/>
      <c r="X474" s="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71"/>
    </row>
    <row r="475" ht="15.75" customHeight="1">
      <c r="A475" s="4"/>
      <c r="B475" s="4"/>
      <c r="C475" s="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71"/>
      <c r="Q475" s="71"/>
      <c r="R475" s="71"/>
      <c r="S475" s="71"/>
      <c r="T475" s="44"/>
      <c r="U475" s="4"/>
      <c r="V475" s="4"/>
      <c r="W475" s="4"/>
      <c r="X475" s="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71"/>
    </row>
    <row r="476" ht="15.75" customHeight="1">
      <c r="A476" s="4"/>
      <c r="B476" s="4"/>
      <c r="C476" s="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71"/>
      <c r="Q476" s="71"/>
      <c r="R476" s="71"/>
      <c r="S476" s="71"/>
      <c r="T476" s="44"/>
      <c r="U476" s="4"/>
      <c r="V476" s="4"/>
      <c r="W476" s="4"/>
      <c r="X476" s="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71"/>
    </row>
    <row r="477" ht="15.75" customHeight="1">
      <c r="A477" s="4"/>
      <c r="B477" s="4"/>
      <c r="C477" s="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71"/>
      <c r="Q477" s="71"/>
      <c r="R477" s="71"/>
      <c r="S477" s="71"/>
      <c r="T477" s="44"/>
      <c r="U477" s="4"/>
      <c r="V477" s="4"/>
      <c r="W477" s="4"/>
      <c r="X477" s="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71"/>
    </row>
    <row r="478" ht="15.75" customHeight="1">
      <c r="A478" s="4"/>
      <c r="B478" s="4"/>
      <c r="C478" s="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71"/>
      <c r="Q478" s="71"/>
      <c r="R478" s="71"/>
      <c r="S478" s="71"/>
      <c r="T478" s="44"/>
      <c r="U478" s="4"/>
      <c r="V478" s="4"/>
      <c r="W478" s="4"/>
      <c r="X478" s="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71"/>
    </row>
    <row r="479" ht="15.75" customHeight="1">
      <c r="A479" s="4"/>
      <c r="B479" s="4"/>
      <c r="C479" s="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71"/>
      <c r="Q479" s="71"/>
      <c r="R479" s="71"/>
      <c r="S479" s="71"/>
      <c r="T479" s="44"/>
      <c r="U479" s="4"/>
      <c r="V479" s="4"/>
      <c r="W479" s="4"/>
      <c r="X479" s="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71"/>
    </row>
    <row r="480" ht="15.75" customHeight="1">
      <c r="A480" s="4"/>
      <c r="B480" s="4"/>
      <c r="C480" s="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71"/>
      <c r="Q480" s="71"/>
      <c r="R480" s="71"/>
      <c r="S480" s="71"/>
      <c r="T480" s="44"/>
      <c r="U480" s="4"/>
      <c r="V480" s="4"/>
      <c r="W480" s="4"/>
      <c r="X480" s="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71"/>
    </row>
    <row r="481" ht="15.75" customHeight="1">
      <c r="A481" s="4"/>
      <c r="B481" s="4"/>
      <c r="C481" s="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71"/>
      <c r="Q481" s="71"/>
      <c r="R481" s="71"/>
      <c r="S481" s="71"/>
      <c r="T481" s="44"/>
      <c r="U481" s="4"/>
      <c r="V481" s="4"/>
      <c r="W481" s="4"/>
      <c r="X481" s="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71"/>
    </row>
    <row r="482" ht="15.75" customHeight="1">
      <c r="A482" s="4"/>
      <c r="B482" s="4"/>
      <c r="C482" s="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71"/>
      <c r="Q482" s="71"/>
      <c r="R482" s="71"/>
      <c r="S482" s="71"/>
      <c r="T482" s="44"/>
      <c r="U482" s="4"/>
      <c r="V482" s="4"/>
      <c r="W482" s="4"/>
      <c r="X482" s="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71"/>
    </row>
    <row r="483" ht="15.75" customHeight="1">
      <c r="A483" s="4"/>
      <c r="B483" s="4"/>
      <c r="C483" s="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71"/>
      <c r="Q483" s="71"/>
      <c r="R483" s="71"/>
      <c r="S483" s="71"/>
      <c r="T483" s="44"/>
      <c r="U483" s="4"/>
      <c r="V483" s="4"/>
      <c r="W483" s="4"/>
      <c r="X483" s="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71"/>
    </row>
    <row r="484" ht="15.75" customHeight="1">
      <c r="A484" s="4"/>
      <c r="B484" s="4"/>
      <c r="C484" s="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71"/>
      <c r="Q484" s="71"/>
      <c r="R484" s="71"/>
      <c r="S484" s="71"/>
      <c r="T484" s="44"/>
      <c r="U484" s="4"/>
      <c r="V484" s="4"/>
      <c r="W484" s="4"/>
      <c r="X484" s="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71"/>
    </row>
    <row r="485" ht="15.75" customHeight="1">
      <c r="A485" s="4"/>
      <c r="B485" s="4"/>
      <c r="C485" s="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71"/>
      <c r="Q485" s="71"/>
      <c r="R485" s="71"/>
      <c r="S485" s="71"/>
      <c r="T485" s="44"/>
      <c r="U485" s="4"/>
      <c r="V485" s="4"/>
      <c r="W485" s="4"/>
      <c r="X485" s="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71"/>
    </row>
    <row r="486" ht="15.75" customHeight="1">
      <c r="A486" s="4"/>
      <c r="B486" s="4"/>
      <c r="C486" s="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71"/>
      <c r="Q486" s="71"/>
      <c r="R486" s="71"/>
      <c r="S486" s="71"/>
      <c r="T486" s="44"/>
      <c r="U486" s="4"/>
      <c r="V486" s="4"/>
      <c r="W486" s="4"/>
      <c r="X486" s="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71"/>
    </row>
    <row r="487" ht="15.75" customHeight="1">
      <c r="A487" s="4"/>
      <c r="B487" s="4"/>
      <c r="C487" s="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71"/>
      <c r="Q487" s="71"/>
      <c r="R487" s="71"/>
      <c r="S487" s="71"/>
      <c r="T487" s="44"/>
      <c r="U487" s="4"/>
      <c r="V487" s="4"/>
      <c r="W487" s="4"/>
      <c r="X487" s="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71"/>
    </row>
    <row r="488" ht="15.75" customHeight="1">
      <c r="A488" s="4"/>
      <c r="B488" s="4"/>
      <c r="C488" s="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71"/>
      <c r="Q488" s="71"/>
      <c r="R488" s="71"/>
      <c r="S488" s="71"/>
      <c r="T488" s="44"/>
      <c r="U488" s="4"/>
      <c r="V488" s="4"/>
      <c r="W488" s="4"/>
      <c r="X488" s="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71"/>
    </row>
    <row r="489" ht="15.75" customHeight="1">
      <c r="A489" s="4"/>
      <c r="B489" s="4"/>
      <c r="C489" s="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71"/>
      <c r="Q489" s="71"/>
      <c r="R489" s="71"/>
      <c r="S489" s="71"/>
      <c r="T489" s="44"/>
      <c r="U489" s="4"/>
      <c r="V489" s="4"/>
      <c r="W489" s="4"/>
      <c r="X489" s="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71"/>
    </row>
    <row r="490" ht="15.75" customHeight="1">
      <c r="A490" s="4"/>
      <c r="B490" s="4"/>
      <c r="C490" s="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71"/>
      <c r="Q490" s="71"/>
      <c r="R490" s="71"/>
      <c r="S490" s="71"/>
      <c r="T490" s="44"/>
      <c r="U490" s="4"/>
      <c r="V490" s="4"/>
      <c r="W490" s="4"/>
      <c r="X490" s="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71"/>
    </row>
    <row r="491" ht="15.75" customHeight="1">
      <c r="A491" s="4"/>
      <c r="B491" s="4"/>
      <c r="C491" s="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71"/>
      <c r="Q491" s="71"/>
      <c r="R491" s="71"/>
      <c r="S491" s="71"/>
      <c r="T491" s="44"/>
      <c r="U491" s="4"/>
      <c r="V491" s="4"/>
      <c r="W491" s="4"/>
      <c r="X491" s="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71"/>
    </row>
    <row r="492" ht="15.75" customHeight="1">
      <c r="A492" s="4"/>
      <c r="B492" s="4"/>
      <c r="C492" s="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71"/>
      <c r="Q492" s="71"/>
      <c r="R492" s="71"/>
      <c r="S492" s="71"/>
      <c r="T492" s="44"/>
      <c r="U492" s="4"/>
      <c r="V492" s="4"/>
      <c r="W492" s="4"/>
      <c r="X492" s="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71"/>
    </row>
    <row r="493" ht="15.75" customHeight="1">
      <c r="A493" s="4"/>
      <c r="B493" s="4"/>
      <c r="C493" s="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71"/>
      <c r="Q493" s="71"/>
      <c r="R493" s="71"/>
      <c r="S493" s="71"/>
      <c r="T493" s="44"/>
      <c r="U493" s="4"/>
      <c r="V493" s="4"/>
      <c r="W493" s="4"/>
      <c r="X493" s="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71"/>
    </row>
    <row r="494" ht="15.75" customHeight="1">
      <c r="A494" s="4"/>
      <c r="B494" s="4"/>
      <c r="C494" s="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71"/>
      <c r="Q494" s="71"/>
      <c r="R494" s="71"/>
      <c r="S494" s="71"/>
      <c r="T494" s="44"/>
      <c r="U494" s="4"/>
      <c r="V494" s="4"/>
      <c r="W494" s="4"/>
      <c r="X494" s="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71"/>
    </row>
    <row r="495" ht="15.75" customHeight="1">
      <c r="A495" s="4"/>
      <c r="B495" s="4"/>
      <c r="C495" s="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71"/>
      <c r="Q495" s="71"/>
      <c r="R495" s="71"/>
      <c r="S495" s="71"/>
      <c r="T495" s="44"/>
      <c r="U495" s="4"/>
      <c r="V495" s="4"/>
      <c r="W495" s="4"/>
      <c r="X495" s="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71"/>
    </row>
    <row r="496" ht="15.75" customHeight="1">
      <c r="A496" s="4"/>
      <c r="B496" s="4"/>
      <c r="C496" s="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71"/>
      <c r="Q496" s="71"/>
      <c r="R496" s="71"/>
      <c r="S496" s="71"/>
      <c r="T496" s="44"/>
      <c r="U496" s="4"/>
      <c r="V496" s="4"/>
      <c r="W496" s="4"/>
      <c r="X496" s="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71"/>
    </row>
    <row r="497" ht="15.75" customHeight="1">
      <c r="A497" s="4"/>
      <c r="B497" s="4"/>
      <c r="C497" s="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71"/>
      <c r="Q497" s="71"/>
      <c r="R497" s="71"/>
      <c r="S497" s="71"/>
      <c r="T497" s="44"/>
      <c r="U497" s="4"/>
      <c r="V497" s="4"/>
      <c r="W497" s="4"/>
      <c r="X497" s="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71"/>
    </row>
    <row r="498" ht="15.75" customHeight="1">
      <c r="A498" s="4"/>
      <c r="B498" s="4"/>
      <c r="C498" s="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71"/>
      <c r="Q498" s="71"/>
      <c r="R498" s="71"/>
      <c r="S498" s="71"/>
      <c r="T498" s="44"/>
      <c r="U498" s="4"/>
      <c r="V498" s="4"/>
      <c r="W498" s="4"/>
      <c r="X498" s="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71"/>
    </row>
    <row r="499" ht="15.75" customHeight="1">
      <c r="A499" s="4"/>
      <c r="B499" s="4"/>
      <c r="C499" s="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71"/>
      <c r="Q499" s="71"/>
      <c r="R499" s="71"/>
      <c r="S499" s="71"/>
      <c r="T499" s="44"/>
      <c r="U499" s="4"/>
      <c r="V499" s="4"/>
      <c r="W499" s="4"/>
      <c r="X499" s="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71"/>
    </row>
    <row r="500" ht="15.75" customHeight="1">
      <c r="A500" s="4"/>
      <c r="B500" s="4"/>
      <c r="C500" s="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71"/>
      <c r="Q500" s="71"/>
      <c r="R500" s="71"/>
      <c r="S500" s="71"/>
      <c r="T500" s="44"/>
      <c r="U500" s="4"/>
      <c r="V500" s="4"/>
      <c r="W500" s="4"/>
      <c r="X500" s="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71"/>
    </row>
    <row r="501" ht="15.75" customHeight="1">
      <c r="A501" s="4"/>
      <c r="B501" s="4"/>
      <c r="C501" s="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71"/>
      <c r="Q501" s="71"/>
      <c r="R501" s="71"/>
      <c r="S501" s="71"/>
      <c r="T501" s="44"/>
      <c r="U501" s="4"/>
      <c r="V501" s="4"/>
      <c r="W501" s="4"/>
      <c r="X501" s="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71"/>
    </row>
    <row r="502" ht="15.75" customHeight="1">
      <c r="A502" s="4"/>
      <c r="B502" s="4"/>
      <c r="C502" s="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71"/>
      <c r="Q502" s="71"/>
      <c r="R502" s="71"/>
      <c r="S502" s="71"/>
      <c r="T502" s="44"/>
      <c r="U502" s="4"/>
      <c r="V502" s="4"/>
      <c r="W502" s="4"/>
      <c r="X502" s="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71"/>
    </row>
    <row r="503" ht="15.75" customHeight="1">
      <c r="A503" s="4"/>
      <c r="B503" s="4"/>
      <c r="C503" s="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71"/>
      <c r="Q503" s="71"/>
      <c r="R503" s="71"/>
      <c r="S503" s="71"/>
      <c r="T503" s="44"/>
      <c r="U503" s="4"/>
      <c r="V503" s="4"/>
      <c r="W503" s="4"/>
      <c r="X503" s="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71"/>
    </row>
    <row r="504" ht="15.75" customHeight="1">
      <c r="A504" s="4"/>
      <c r="B504" s="4"/>
      <c r="C504" s="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71"/>
      <c r="Q504" s="71"/>
      <c r="R504" s="71"/>
      <c r="S504" s="71"/>
      <c r="T504" s="44"/>
      <c r="U504" s="4"/>
      <c r="V504" s="4"/>
      <c r="W504" s="4"/>
      <c r="X504" s="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71"/>
    </row>
    <row r="505" ht="15.75" customHeight="1">
      <c r="A505" s="4"/>
      <c r="B505" s="4"/>
      <c r="C505" s="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71"/>
      <c r="Q505" s="71"/>
      <c r="R505" s="71"/>
      <c r="S505" s="71"/>
      <c r="T505" s="44"/>
      <c r="U505" s="4"/>
      <c r="V505" s="4"/>
      <c r="W505" s="4"/>
      <c r="X505" s="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71"/>
    </row>
    <row r="506" ht="15.75" customHeight="1">
      <c r="A506" s="4"/>
      <c r="B506" s="4"/>
      <c r="C506" s="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71"/>
      <c r="Q506" s="71"/>
      <c r="R506" s="71"/>
      <c r="S506" s="71"/>
      <c r="T506" s="44"/>
      <c r="U506" s="4"/>
      <c r="V506" s="4"/>
      <c r="W506" s="4"/>
      <c r="X506" s="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71"/>
    </row>
    <row r="507" ht="15.75" customHeight="1">
      <c r="A507" s="4"/>
      <c r="B507" s="4"/>
      <c r="C507" s="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71"/>
      <c r="Q507" s="71"/>
      <c r="R507" s="71"/>
      <c r="S507" s="71"/>
      <c r="T507" s="44"/>
      <c r="U507" s="4"/>
      <c r="V507" s="4"/>
      <c r="W507" s="4"/>
      <c r="X507" s="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71"/>
    </row>
    <row r="508" ht="15.75" customHeight="1">
      <c r="A508" s="4"/>
      <c r="B508" s="4"/>
      <c r="C508" s="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71"/>
      <c r="Q508" s="71"/>
      <c r="R508" s="71"/>
      <c r="S508" s="71"/>
      <c r="T508" s="44"/>
      <c r="U508" s="4"/>
      <c r="V508" s="4"/>
      <c r="W508" s="4"/>
      <c r="X508" s="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71"/>
    </row>
    <row r="509" ht="15.75" customHeight="1">
      <c r="A509" s="4"/>
      <c r="B509" s="4"/>
      <c r="C509" s="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71"/>
      <c r="Q509" s="71"/>
      <c r="R509" s="71"/>
      <c r="S509" s="71"/>
      <c r="T509" s="44"/>
      <c r="U509" s="4"/>
      <c r="V509" s="4"/>
      <c r="W509" s="4"/>
      <c r="X509" s="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71"/>
    </row>
    <row r="510" ht="15.75" customHeight="1">
      <c r="A510" s="4"/>
      <c r="B510" s="4"/>
      <c r="C510" s="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71"/>
      <c r="Q510" s="71"/>
      <c r="R510" s="71"/>
      <c r="S510" s="71"/>
      <c r="T510" s="44"/>
      <c r="U510" s="4"/>
      <c r="V510" s="4"/>
      <c r="W510" s="4"/>
      <c r="X510" s="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71"/>
    </row>
    <row r="511" ht="15.75" customHeight="1">
      <c r="A511" s="4"/>
      <c r="B511" s="4"/>
      <c r="C511" s="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71"/>
      <c r="Q511" s="71"/>
      <c r="R511" s="71"/>
      <c r="S511" s="71"/>
      <c r="T511" s="44"/>
      <c r="U511" s="4"/>
      <c r="V511" s="4"/>
      <c r="W511" s="4"/>
      <c r="X511" s="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71"/>
    </row>
    <row r="512" ht="15.75" customHeight="1">
      <c r="A512" s="4"/>
      <c r="B512" s="4"/>
      <c r="C512" s="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71"/>
      <c r="Q512" s="71"/>
      <c r="R512" s="71"/>
      <c r="S512" s="71"/>
      <c r="T512" s="44"/>
      <c r="U512" s="4"/>
      <c r="V512" s="4"/>
      <c r="W512" s="4"/>
      <c r="X512" s="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71"/>
    </row>
    <row r="513" ht="15.75" customHeight="1">
      <c r="A513" s="4"/>
      <c r="B513" s="4"/>
      <c r="C513" s="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71"/>
      <c r="Q513" s="71"/>
      <c r="R513" s="71"/>
      <c r="S513" s="71"/>
      <c r="T513" s="44"/>
      <c r="U513" s="4"/>
      <c r="V513" s="4"/>
      <c r="W513" s="4"/>
      <c r="X513" s="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71"/>
    </row>
    <row r="514" ht="15.75" customHeight="1">
      <c r="A514" s="4"/>
      <c r="B514" s="4"/>
      <c r="C514" s="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71"/>
      <c r="Q514" s="71"/>
      <c r="R514" s="71"/>
      <c r="S514" s="71"/>
      <c r="T514" s="44"/>
      <c r="U514" s="4"/>
      <c r="V514" s="4"/>
      <c r="W514" s="4"/>
      <c r="X514" s="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71"/>
    </row>
    <row r="515" ht="15.75" customHeight="1">
      <c r="A515" s="4"/>
      <c r="B515" s="4"/>
      <c r="C515" s="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71"/>
      <c r="Q515" s="71"/>
      <c r="R515" s="71"/>
      <c r="S515" s="71"/>
      <c r="T515" s="44"/>
      <c r="U515" s="4"/>
      <c r="V515" s="4"/>
      <c r="W515" s="4"/>
      <c r="X515" s="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71"/>
    </row>
    <row r="516" ht="15.75" customHeight="1">
      <c r="A516" s="4"/>
      <c r="B516" s="4"/>
      <c r="C516" s="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71"/>
      <c r="Q516" s="71"/>
      <c r="R516" s="71"/>
      <c r="S516" s="71"/>
      <c r="T516" s="44"/>
      <c r="U516" s="4"/>
      <c r="V516" s="4"/>
      <c r="W516" s="4"/>
      <c r="X516" s="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71"/>
    </row>
    <row r="517" ht="15.75" customHeight="1">
      <c r="A517" s="4"/>
      <c r="B517" s="4"/>
      <c r="C517" s="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71"/>
      <c r="Q517" s="71"/>
      <c r="R517" s="71"/>
      <c r="S517" s="71"/>
      <c r="T517" s="44"/>
      <c r="U517" s="4"/>
      <c r="V517" s="4"/>
      <c r="W517" s="4"/>
      <c r="X517" s="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71"/>
    </row>
    <row r="518" ht="15.75" customHeight="1">
      <c r="A518" s="4"/>
      <c r="B518" s="4"/>
      <c r="C518" s="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71"/>
      <c r="Q518" s="71"/>
      <c r="R518" s="71"/>
      <c r="S518" s="71"/>
      <c r="T518" s="44"/>
      <c r="U518" s="4"/>
      <c r="V518" s="4"/>
      <c r="W518" s="4"/>
      <c r="X518" s="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71"/>
    </row>
    <row r="519" ht="15.75" customHeight="1">
      <c r="A519" s="4"/>
      <c r="B519" s="4"/>
      <c r="C519" s="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71"/>
      <c r="Q519" s="71"/>
      <c r="R519" s="71"/>
      <c r="S519" s="71"/>
      <c r="T519" s="44"/>
      <c r="U519" s="4"/>
      <c r="V519" s="4"/>
      <c r="W519" s="4"/>
      <c r="X519" s="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71"/>
    </row>
    <row r="520" ht="15.75" customHeight="1">
      <c r="A520" s="4"/>
      <c r="B520" s="4"/>
      <c r="C520" s="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71"/>
      <c r="Q520" s="71"/>
      <c r="R520" s="71"/>
      <c r="S520" s="71"/>
      <c r="T520" s="44"/>
      <c r="U520" s="4"/>
      <c r="V520" s="4"/>
      <c r="W520" s="4"/>
      <c r="X520" s="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71"/>
    </row>
    <row r="521" ht="15.75" customHeight="1">
      <c r="A521" s="4"/>
      <c r="B521" s="4"/>
      <c r="C521" s="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71"/>
      <c r="Q521" s="71"/>
      <c r="R521" s="71"/>
      <c r="S521" s="71"/>
      <c r="T521" s="44"/>
      <c r="U521" s="4"/>
      <c r="V521" s="4"/>
      <c r="W521" s="4"/>
      <c r="X521" s="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71"/>
    </row>
    <row r="522" ht="15.75" customHeight="1">
      <c r="A522" s="4"/>
      <c r="B522" s="4"/>
      <c r="C522" s="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71"/>
      <c r="Q522" s="71"/>
      <c r="R522" s="71"/>
      <c r="S522" s="71"/>
      <c r="T522" s="44"/>
      <c r="U522" s="4"/>
      <c r="V522" s="4"/>
      <c r="W522" s="4"/>
      <c r="X522" s="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71"/>
    </row>
    <row r="523" ht="15.75" customHeight="1">
      <c r="A523" s="4"/>
      <c r="B523" s="4"/>
      <c r="C523" s="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71"/>
      <c r="Q523" s="71"/>
      <c r="R523" s="71"/>
      <c r="S523" s="71"/>
      <c r="T523" s="44"/>
      <c r="U523" s="4"/>
      <c r="V523" s="4"/>
      <c r="W523" s="4"/>
      <c r="X523" s="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71"/>
    </row>
    <row r="524" ht="15.75" customHeight="1">
      <c r="A524" s="4"/>
      <c r="B524" s="4"/>
      <c r="C524" s="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71"/>
      <c r="Q524" s="71"/>
      <c r="R524" s="71"/>
      <c r="S524" s="71"/>
      <c r="T524" s="44"/>
      <c r="U524" s="4"/>
      <c r="V524" s="4"/>
      <c r="W524" s="4"/>
      <c r="X524" s="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71"/>
    </row>
    <row r="525" ht="15.75" customHeight="1">
      <c r="A525" s="4"/>
      <c r="B525" s="4"/>
      <c r="C525" s="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71"/>
      <c r="Q525" s="71"/>
      <c r="R525" s="71"/>
      <c r="S525" s="71"/>
      <c r="T525" s="44"/>
      <c r="U525" s="4"/>
      <c r="V525" s="4"/>
      <c r="W525" s="4"/>
      <c r="X525" s="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71"/>
    </row>
    <row r="526" ht="15.75" customHeight="1">
      <c r="A526" s="4"/>
      <c r="B526" s="4"/>
      <c r="C526" s="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71"/>
      <c r="Q526" s="71"/>
      <c r="R526" s="71"/>
      <c r="S526" s="71"/>
      <c r="T526" s="44"/>
      <c r="U526" s="4"/>
      <c r="V526" s="4"/>
      <c r="W526" s="4"/>
      <c r="X526" s="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71"/>
    </row>
    <row r="527" ht="15.75" customHeight="1">
      <c r="A527" s="4"/>
      <c r="B527" s="4"/>
      <c r="C527" s="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71"/>
      <c r="Q527" s="71"/>
      <c r="R527" s="71"/>
      <c r="S527" s="71"/>
      <c r="T527" s="44"/>
      <c r="U527" s="4"/>
      <c r="V527" s="4"/>
      <c r="W527" s="4"/>
      <c r="X527" s="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71"/>
    </row>
    <row r="528" ht="15.75" customHeight="1">
      <c r="A528" s="4"/>
      <c r="B528" s="4"/>
      <c r="C528" s="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71"/>
      <c r="Q528" s="71"/>
      <c r="R528" s="71"/>
      <c r="S528" s="71"/>
      <c r="T528" s="44"/>
      <c r="U528" s="4"/>
      <c r="V528" s="4"/>
      <c r="W528" s="4"/>
      <c r="X528" s="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71"/>
    </row>
    <row r="529" ht="15.75" customHeight="1">
      <c r="A529" s="4"/>
      <c r="B529" s="4"/>
      <c r="C529" s="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71"/>
      <c r="Q529" s="71"/>
      <c r="R529" s="71"/>
      <c r="S529" s="71"/>
      <c r="T529" s="44"/>
      <c r="U529" s="4"/>
      <c r="V529" s="4"/>
      <c r="W529" s="4"/>
      <c r="X529" s="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71"/>
    </row>
    <row r="530" ht="15.75" customHeight="1">
      <c r="A530" s="4"/>
      <c r="B530" s="4"/>
      <c r="C530" s="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71"/>
      <c r="Q530" s="71"/>
      <c r="R530" s="71"/>
      <c r="S530" s="71"/>
      <c r="T530" s="44"/>
      <c r="U530" s="4"/>
      <c r="V530" s="4"/>
      <c r="W530" s="4"/>
      <c r="X530" s="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71"/>
    </row>
    <row r="531" ht="15.75" customHeight="1">
      <c r="A531" s="4"/>
      <c r="B531" s="4"/>
      <c r="C531" s="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71"/>
      <c r="Q531" s="71"/>
      <c r="R531" s="71"/>
      <c r="S531" s="71"/>
      <c r="T531" s="44"/>
      <c r="U531" s="4"/>
      <c r="V531" s="4"/>
      <c r="W531" s="4"/>
      <c r="X531" s="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71"/>
    </row>
    <row r="532" ht="15.75" customHeight="1">
      <c r="A532" s="4"/>
      <c r="B532" s="4"/>
      <c r="C532" s="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71"/>
      <c r="Q532" s="71"/>
      <c r="R532" s="71"/>
      <c r="S532" s="71"/>
      <c r="T532" s="44"/>
      <c r="U532" s="4"/>
      <c r="V532" s="4"/>
      <c r="W532" s="4"/>
      <c r="X532" s="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71"/>
    </row>
    <row r="533" ht="15.75" customHeight="1">
      <c r="A533" s="4"/>
      <c r="B533" s="4"/>
      <c r="C533" s="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71"/>
      <c r="Q533" s="71"/>
      <c r="R533" s="71"/>
      <c r="S533" s="71"/>
      <c r="T533" s="44"/>
      <c r="U533" s="4"/>
      <c r="V533" s="4"/>
      <c r="W533" s="4"/>
      <c r="X533" s="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71"/>
    </row>
    <row r="534" ht="15.75" customHeight="1">
      <c r="A534" s="4"/>
      <c r="B534" s="4"/>
      <c r="C534" s="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71"/>
      <c r="Q534" s="71"/>
      <c r="R534" s="71"/>
      <c r="S534" s="71"/>
      <c r="T534" s="44"/>
      <c r="U534" s="4"/>
      <c r="V534" s="4"/>
      <c r="W534" s="4"/>
      <c r="X534" s="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71"/>
    </row>
    <row r="535" ht="15.75" customHeight="1">
      <c r="A535" s="4"/>
      <c r="B535" s="4"/>
      <c r="C535" s="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71"/>
      <c r="Q535" s="71"/>
      <c r="R535" s="71"/>
      <c r="S535" s="71"/>
      <c r="T535" s="44"/>
      <c r="U535" s="4"/>
      <c r="V535" s="4"/>
      <c r="W535" s="4"/>
      <c r="X535" s="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71"/>
    </row>
    <row r="536" ht="15.75" customHeight="1">
      <c r="A536" s="4"/>
      <c r="B536" s="4"/>
      <c r="C536" s="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71"/>
      <c r="Q536" s="71"/>
      <c r="R536" s="71"/>
      <c r="S536" s="71"/>
      <c r="T536" s="44"/>
      <c r="U536" s="4"/>
      <c r="V536" s="4"/>
      <c r="W536" s="4"/>
      <c r="X536" s="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71"/>
    </row>
    <row r="537" ht="15.75" customHeight="1">
      <c r="A537" s="4"/>
      <c r="B537" s="4"/>
      <c r="C537" s="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71"/>
      <c r="Q537" s="71"/>
      <c r="R537" s="71"/>
      <c r="S537" s="71"/>
      <c r="T537" s="44"/>
      <c r="U537" s="4"/>
      <c r="V537" s="4"/>
      <c r="W537" s="4"/>
      <c r="X537" s="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71"/>
    </row>
    <row r="538" ht="15.75" customHeight="1">
      <c r="A538" s="4"/>
      <c r="B538" s="4"/>
      <c r="C538" s="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71"/>
      <c r="Q538" s="71"/>
      <c r="R538" s="71"/>
      <c r="S538" s="71"/>
      <c r="T538" s="44"/>
      <c r="U538" s="4"/>
      <c r="V538" s="4"/>
      <c r="W538" s="4"/>
      <c r="X538" s="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71"/>
    </row>
    <row r="539" ht="15.75" customHeight="1">
      <c r="A539" s="4"/>
      <c r="B539" s="4"/>
      <c r="C539" s="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71"/>
      <c r="Q539" s="71"/>
      <c r="R539" s="71"/>
      <c r="S539" s="71"/>
      <c r="T539" s="44"/>
      <c r="U539" s="4"/>
      <c r="V539" s="4"/>
      <c r="W539" s="4"/>
      <c r="X539" s="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71"/>
    </row>
    <row r="540" ht="15.75" customHeight="1">
      <c r="A540" s="4"/>
      <c r="B540" s="4"/>
      <c r="C540" s="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71"/>
      <c r="Q540" s="71"/>
      <c r="R540" s="71"/>
      <c r="S540" s="71"/>
      <c r="T540" s="44"/>
      <c r="U540" s="4"/>
      <c r="V540" s="4"/>
      <c r="W540" s="4"/>
      <c r="X540" s="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71"/>
    </row>
    <row r="541" ht="15.75" customHeight="1">
      <c r="A541" s="4"/>
      <c r="B541" s="4"/>
      <c r="C541" s="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71"/>
      <c r="Q541" s="71"/>
      <c r="R541" s="71"/>
      <c r="S541" s="71"/>
      <c r="T541" s="44"/>
      <c r="U541" s="4"/>
      <c r="V541" s="4"/>
      <c r="W541" s="4"/>
      <c r="X541" s="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71"/>
    </row>
    <row r="542" ht="15.75" customHeight="1">
      <c r="A542" s="4"/>
      <c r="B542" s="4"/>
      <c r="C542" s="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71"/>
      <c r="Q542" s="71"/>
      <c r="R542" s="71"/>
      <c r="S542" s="71"/>
      <c r="T542" s="44"/>
      <c r="U542" s="4"/>
      <c r="V542" s="4"/>
      <c r="W542" s="4"/>
      <c r="X542" s="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71"/>
    </row>
    <row r="543" ht="15.75" customHeight="1">
      <c r="A543" s="4"/>
      <c r="B543" s="4"/>
      <c r="C543" s="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71"/>
      <c r="Q543" s="71"/>
      <c r="R543" s="71"/>
      <c r="S543" s="71"/>
      <c r="T543" s="44"/>
      <c r="U543" s="4"/>
      <c r="V543" s="4"/>
      <c r="W543" s="4"/>
      <c r="X543" s="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71"/>
    </row>
    <row r="544" ht="15.75" customHeight="1">
      <c r="A544" s="4"/>
      <c r="B544" s="4"/>
      <c r="C544" s="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71"/>
      <c r="Q544" s="71"/>
      <c r="R544" s="71"/>
      <c r="S544" s="71"/>
      <c r="T544" s="44"/>
      <c r="U544" s="4"/>
      <c r="V544" s="4"/>
      <c r="W544" s="4"/>
      <c r="X544" s="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71"/>
    </row>
    <row r="545" ht="15.75" customHeight="1">
      <c r="A545" s="4"/>
      <c r="B545" s="4"/>
      <c r="C545" s="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71"/>
      <c r="Q545" s="71"/>
      <c r="R545" s="71"/>
      <c r="S545" s="71"/>
      <c r="T545" s="44"/>
      <c r="U545" s="4"/>
      <c r="V545" s="4"/>
      <c r="W545" s="4"/>
      <c r="X545" s="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71"/>
    </row>
    <row r="546" ht="15.75" customHeight="1">
      <c r="A546" s="4"/>
      <c r="B546" s="4"/>
      <c r="C546" s="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71"/>
      <c r="Q546" s="71"/>
      <c r="R546" s="71"/>
      <c r="S546" s="71"/>
      <c r="T546" s="44"/>
      <c r="U546" s="4"/>
      <c r="V546" s="4"/>
      <c r="W546" s="4"/>
      <c r="X546" s="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71"/>
    </row>
    <row r="547" ht="15.75" customHeight="1">
      <c r="A547" s="4"/>
      <c r="B547" s="4"/>
      <c r="C547" s="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71"/>
      <c r="Q547" s="71"/>
      <c r="R547" s="71"/>
      <c r="S547" s="71"/>
      <c r="T547" s="44"/>
      <c r="U547" s="4"/>
      <c r="V547" s="4"/>
      <c r="W547" s="4"/>
      <c r="X547" s="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71"/>
    </row>
    <row r="548" ht="15.75" customHeight="1">
      <c r="A548" s="4"/>
      <c r="B548" s="4"/>
      <c r="C548" s="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71"/>
      <c r="Q548" s="71"/>
      <c r="R548" s="71"/>
      <c r="S548" s="71"/>
      <c r="T548" s="44"/>
      <c r="U548" s="4"/>
      <c r="V548" s="4"/>
      <c r="W548" s="4"/>
      <c r="X548" s="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71"/>
    </row>
    <row r="549" ht="15.75" customHeight="1">
      <c r="A549" s="4"/>
      <c r="B549" s="4"/>
      <c r="C549" s="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71"/>
      <c r="Q549" s="71"/>
      <c r="R549" s="71"/>
      <c r="S549" s="71"/>
      <c r="T549" s="44"/>
      <c r="U549" s="4"/>
      <c r="V549" s="4"/>
      <c r="W549" s="4"/>
      <c r="X549" s="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71"/>
    </row>
    <row r="550" ht="15.75" customHeight="1">
      <c r="A550" s="4"/>
      <c r="B550" s="4"/>
      <c r="C550" s="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71"/>
      <c r="Q550" s="71"/>
      <c r="R550" s="71"/>
      <c r="S550" s="71"/>
      <c r="T550" s="44"/>
      <c r="U550" s="4"/>
      <c r="V550" s="4"/>
      <c r="W550" s="4"/>
      <c r="X550" s="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71"/>
    </row>
    <row r="551" ht="15.75" customHeight="1">
      <c r="A551" s="4"/>
      <c r="B551" s="4"/>
      <c r="C551" s="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71"/>
      <c r="Q551" s="71"/>
      <c r="R551" s="71"/>
      <c r="S551" s="71"/>
      <c r="T551" s="44"/>
      <c r="U551" s="4"/>
      <c r="V551" s="4"/>
      <c r="W551" s="4"/>
      <c r="X551" s="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71"/>
    </row>
    <row r="552" ht="15.75" customHeight="1">
      <c r="A552" s="4"/>
      <c r="B552" s="4"/>
      <c r="C552" s="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71"/>
      <c r="Q552" s="71"/>
      <c r="R552" s="71"/>
      <c r="S552" s="71"/>
      <c r="T552" s="44"/>
      <c r="U552" s="4"/>
      <c r="V552" s="4"/>
      <c r="W552" s="4"/>
      <c r="X552" s="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71"/>
    </row>
    <row r="553" ht="15.75" customHeight="1">
      <c r="A553" s="4"/>
      <c r="B553" s="4"/>
      <c r="C553" s="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71"/>
      <c r="Q553" s="71"/>
      <c r="R553" s="71"/>
      <c r="S553" s="71"/>
      <c r="T553" s="44"/>
      <c r="U553" s="4"/>
      <c r="V553" s="4"/>
      <c r="W553" s="4"/>
      <c r="X553" s="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71"/>
    </row>
    <row r="554" ht="15.75" customHeight="1">
      <c r="A554" s="4"/>
      <c r="B554" s="4"/>
      <c r="C554" s="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71"/>
      <c r="Q554" s="71"/>
      <c r="R554" s="71"/>
      <c r="S554" s="71"/>
      <c r="T554" s="44"/>
      <c r="U554" s="4"/>
      <c r="V554" s="4"/>
      <c r="W554" s="4"/>
      <c r="X554" s="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71"/>
    </row>
    <row r="555" ht="15.75" customHeight="1">
      <c r="A555" s="4"/>
      <c r="B555" s="4"/>
      <c r="C555" s="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71"/>
      <c r="Q555" s="71"/>
      <c r="R555" s="71"/>
      <c r="S555" s="71"/>
      <c r="T555" s="44"/>
      <c r="U555" s="4"/>
      <c r="V555" s="4"/>
      <c r="W555" s="4"/>
      <c r="X555" s="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71"/>
    </row>
    <row r="556" ht="15.75" customHeight="1">
      <c r="A556" s="4"/>
      <c r="B556" s="4"/>
      <c r="C556" s="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71"/>
      <c r="Q556" s="71"/>
      <c r="R556" s="71"/>
      <c r="S556" s="71"/>
      <c r="T556" s="44"/>
      <c r="U556" s="4"/>
      <c r="V556" s="4"/>
      <c r="W556" s="4"/>
      <c r="X556" s="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71"/>
    </row>
    <row r="557" ht="15.75" customHeight="1">
      <c r="A557" s="4"/>
      <c r="B557" s="4"/>
      <c r="C557" s="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71"/>
      <c r="Q557" s="71"/>
      <c r="R557" s="71"/>
      <c r="S557" s="71"/>
      <c r="T557" s="44"/>
      <c r="U557" s="4"/>
      <c r="V557" s="4"/>
      <c r="W557" s="4"/>
      <c r="X557" s="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71"/>
    </row>
    <row r="558" ht="15.75" customHeight="1">
      <c r="A558" s="4"/>
      <c r="B558" s="4"/>
      <c r="C558" s="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71"/>
      <c r="Q558" s="71"/>
      <c r="R558" s="71"/>
      <c r="S558" s="71"/>
      <c r="T558" s="44"/>
      <c r="U558" s="4"/>
      <c r="V558" s="4"/>
      <c r="W558" s="4"/>
      <c r="X558" s="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71"/>
    </row>
    <row r="559" ht="15.75" customHeight="1">
      <c r="A559" s="4"/>
      <c r="B559" s="4"/>
      <c r="C559" s="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71"/>
      <c r="Q559" s="71"/>
      <c r="R559" s="71"/>
      <c r="S559" s="71"/>
      <c r="T559" s="44"/>
      <c r="U559" s="4"/>
      <c r="V559" s="4"/>
      <c r="W559" s="4"/>
      <c r="X559" s="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71"/>
    </row>
    <row r="560" ht="15.75" customHeight="1">
      <c r="A560" s="4"/>
      <c r="B560" s="4"/>
      <c r="C560" s="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71"/>
      <c r="Q560" s="71"/>
      <c r="R560" s="71"/>
      <c r="S560" s="71"/>
      <c r="T560" s="44"/>
      <c r="U560" s="4"/>
      <c r="V560" s="4"/>
      <c r="W560" s="4"/>
      <c r="X560" s="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71"/>
    </row>
    <row r="561" ht="15.75" customHeight="1">
      <c r="A561" s="4"/>
      <c r="B561" s="4"/>
      <c r="C561" s="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71"/>
      <c r="Q561" s="71"/>
      <c r="R561" s="71"/>
      <c r="S561" s="71"/>
      <c r="T561" s="44"/>
      <c r="U561" s="4"/>
      <c r="V561" s="4"/>
      <c r="W561" s="4"/>
      <c r="X561" s="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71"/>
    </row>
    <row r="562" ht="15.75" customHeight="1">
      <c r="A562" s="4"/>
      <c r="B562" s="4"/>
      <c r="C562" s="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71"/>
      <c r="Q562" s="71"/>
      <c r="R562" s="71"/>
      <c r="S562" s="71"/>
      <c r="T562" s="44"/>
      <c r="U562" s="4"/>
      <c r="V562" s="4"/>
      <c r="W562" s="4"/>
      <c r="X562" s="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71"/>
    </row>
    <row r="563" ht="15.75" customHeight="1">
      <c r="A563" s="4"/>
      <c r="B563" s="4"/>
      <c r="C563" s="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71"/>
      <c r="Q563" s="71"/>
      <c r="R563" s="71"/>
      <c r="S563" s="71"/>
      <c r="T563" s="44"/>
      <c r="U563" s="4"/>
      <c r="V563" s="4"/>
      <c r="W563" s="4"/>
      <c r="X563" s="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71"/>
    </row>
    <row r="564" ht="15.75" customHeight="1">
      <c r="A564" s="4"/>
      <c r="B564" s="4"/>
      <c r="C564" s="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71"/>
      <c r="Q564" s="71"/>
      <c r="R564" s="71"/>
      <c r="S564" s="71"/>
      <c r="T564" s="44"/>
      <c r="U564" s="4"/>
      <c r="V564" s="4"/>
      <c r="W564" s="4"/>
      <c r="X564" s="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71"/>
    </row>
    <row r="565" ht="15.75" customHeight="1">
      <c r="A565" s="4"/>
      <c r="B565" s="4"/>
      <c r="C565" s="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71"/>
      <c r="Q565" s="71"/>
      <c r="R565" s="71"/>
      <c r="S565" s="71"/>
      <c r="T565" s="44"/>
      <c r="U565" s="4"/>
      <c r="V565" s="4"/>
      <c r="W565" s="4"/>
      <c r="X565" s="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71"/>
    </row>
    <row r="566" ht="15.75" customHeight="1">
      <c r="A566" s="4"/>
      <c r="B566" s="4"/>
      <c r="C566" s="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71"/>
      <c r="Q566" s="71"/>
      <c r="R566" s="71"/>
      <c r="S566" s="71"/>
      <c r="T566" s="44"/>
      <c r="U566" s="4"/>
      <c r="V566" s="4"/>
      <c r="W566" s="4"/>
      <c r="X566" s="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71"/>
    </row>
    <row r="567" ht="15.75" customHeight="1">
      <c r="A567" s="4"/>
      <c r="B567" s="4"/>
      <c r="C567" s="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71"/>
      <c r="Q567" s="71"/>
      <c r="R567" s="71"/>
      <c r="S567" s="71"/>
      <c r="T567" s="44"/>
      <c r="U567" s="4"/>
      <c r="V567" s="4"/>
      <c r="W567" s="4"/>
      <c r="X567" s="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71"/>
    </row>
    <row r="568" ht="15.75" customHeight="1">
      <c r="A568" s="4"/>
      <c r="B568" s="4"/>
      <c r="C568" s="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71"/>
      <c r="Q568" s="71"/>
      <c r="R568" s="71"/>
      <c r="S568" s="71"/>
      <c r="T568" s="44"/>
      <c r="U568" s="4"/>
      <c r="V568" s="4"/>
      <c r="W568" s="4"/>
      <c r="X568" s="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71"/>
    </row>
    <row r="569" ht="15.75" customHeight="1">
      <c r="A569" s="4"/>
      <c r="B569" s="4"/>
      <c r="C569" s="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71"/>
      <c r="Q569" s="71"/>
      <c r="R569" s="71"/>
      <c r="S569" s="71"/>
      <c r="T569" s="44"/>
      <c r="U569" s="4"/>
      <c r="V569" s="4"/>
      <c r="W569" s="4"/>
      <c r="X569" s="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71"/>
    </row>
    <row r="570" ht="15.75" customHeight="1">
      <c r="A570" s="4"/>
      <c r="B570" s="4"/>
      <c r="C570" s="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71"/>
      <c r="Q570" s="71"/>
      <c r="R570" s="71"/>
      <c r="S570" s="71"/>
      <c r="T570" s="44"/>
      <c r="U570" s="4"/>
      <c r="V570" s="4"/>
      <c r="W570" s="4"/>
      <c r="X570" s="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71"/>
    </row>
    <row r="571" ht="15.75" customHeight="1">
      <c r="A571" s="4"/>
      <c r="B571" s="4"/>
      <c r="C571" s="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71"/>
      <c r="Q571" s="71"/>
      <c r="R571" s="71"/>
      <c r="S571" s="71"/>
      <c r="T571" s="44"/>
      <c r="U571" s="4"/>
      <c r="V571" s="4"/>
      <c r="W571" s="4"/>
      <c r="X571" s="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71"/>
    </row>
    <row r="572" ht="15.75" customHeight="1">
      <c r="A572" s="4"/>
      <c r="B572" s="4"/>
      <c r="C572" s="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71"/>
      <c r="Q572" s="71"/>
      <c r="R572" s="71"/>
      <c r="S572" s="71"/>
      <c r="T572" s="44"/>
      <c r="U572" s="4"/>
      <c r="V572" s="4"/>
      <c r="W572" s="4"/>
      <c r="X572" s="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71"/>
    </row>
    <row r="573" ht="15.75" customHeight="1">
      <c r="A573" s="4"/>
      <c r="B573" s="4"/>
      <c r="C573" s="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71"/>
      <c r="Q573" s="71"/>
      <c r="R573" s="71"/>
      <c r="S573" s="71"/>
      <c r="T573" s="44"/>
      <c r="U573" s="4"/>
      <c r="V573" s="4"/>
      <c r="W573" s="4"/>
      <c r="X573" s="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71"/>
    </row>
    <row r="574" ht="15.75" customHeight="1">
      <c r="A574" s="4"/>
      <c r="B574" s="4"/>
      <c r="C574" s="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71"/>
      <c r="Q574" s="71"/>
      <c r="R574" s="71"/>
      <c r="S574" s="71"/>
      <c r="T574" s="44"/>
      <c r="U574" s="4"/>
      <c r="V574" s="4"/>
      <c r="W574" s="4"/>
      <c r="X574" s="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71"/>
    </row>
    <row r="575" ht="15.75" customHeight="1">
      <c r="A575" s="4"/>
      <c r="B575" s="4"/>
      <c r="C575" s="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71"/>
      <c r="Q575" s="71"/>
      <c r="R575" s="71"/>
      <c r="S575" s="71"/>
      <c r="T575" s="44"/>
      <c r="U575" s="4"/>
      <c r="V575" s="4"/>
      <c r="W575" s="4"/>
      <c r="X575" s="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71"/>
    </row>
    <row r="576" ht="15.75" customHeight="1">
      <c r="A576" s="4"/>
      <c r="B576" s="4"/>
      <c r="C576" s="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71"/>
      <c r="Q576" s="71"/>
      <c r="R576" s="71"/>
      <c r="S576" s="71"/>
      <c r="T576" s="44"/>
      <c r="U576" s="4"/>
      <c r="V576" s="4"/>
      <c r="W576" s="4"/>
      <c r="X576" s="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71"/>
    </row>
    <row r="577" ht="15.75" customHeight="1">
      <c r="A577" s="4"/>
      <c r="B577" s="4"/>
      <c r="C577" s="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71"/>
      <c r="Q577" s="71"/>
      <c r="R577" s="71"/>
      <c r="S577" s="71"/>
      <c r="T577" s="44"/>
      <c r="U577" s="4"/>
      <c r="V577" s="4"/>
      <c r="W577" s="4"/>
      <c r="X577" s="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71"/>
    </row>
    <row r="578" ht="15.75" customHeight="1">
      <c r="A578" s="4"/>
      <c r="B578" s="4"/>
      <c r="C578" s="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71"/>
      <c r="Q578" s="71"/>
      <c r="R578" s="71"/>
      <c r="S578" s="71"/>
      <c r="T578" s="44"/>
      <c r="U578" s="4"/>
      <c r="V578" s="4"/>
      <c r="W578" s="4"/>
      <c r="X578" s="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71"/>
    </row>
    <row r="579" ht="15.75" customHeight="1">
      <c r="A579" s="4"/>
      <c r="B579" s="4"/>
      <c r="C579" s="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71"/>
      <c r="Q579" s="71"/>
      <c r="R579" s="71"/>
      <c r="S579" s="71"/>
      <c r="T579" s="44"/>
      <c r="U579" s="4"/>
      <c r="V579" s="4"/>
      <c r="W579" s="4"/>
      <c r="X579" s="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71"/>
    </row>
    <row r="580" ht="15.75" customHeight="1">
      <c r="A580" s="4"/>
      <c r="B580" s="4"/>
      <c r="C580" s="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71"/>
      <c r="Q580" s="71"/>
      <c r="R580" s="71"/>
      <c r="S580" s="71"/>
      <c r="T580" s="44"/>
      <c r="U580" s="4"/>
      <c r="V580" s="4"/>
      <c r="W580" s="4"/>
      <c r="X580" s="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71"/>
    </row>
    <row r="581" ht="15.75" customHeight="1">
      <c r="A581" s="4"/>
      <c r="B581" s="4"/>
      <c r="C581" s="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71"/>
      <c r="Q581" s="71"/>
      <c r="R581" s="71"/>
      <c r="S581" s="71"/>
      <c r="T581" s="44"/>
      <c r="U581" s="4"/>
      <c r="V581" s="4"/>
      <c r="W581" s="4"/>
      <c r="X581" s="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71"/>
    </row>
    <row r="582" ht="15.75" customHeight="1">
      <c r="A582" s="4"/>
      <c r="B582" s="4"/>
      <c r="C582" s="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71"/>
      <c r="Q582" s="71"/>
      <c r="R582" s="71"/>
      <c r="S582" s="71"/>
      <c r="T582" s="44"/>
      <c r="U582" s="4"/>
      <c r="V582" s="4"/>
      <c r="W582" s="4"/>
      <c r="X582" s="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71"/>
    </row>
    <row r="583" ht="15.75" customHeight="1">
      <c r="A583" s="4"/>
      <c r="B583" s="4"/>
      <c r="C583" s="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71"/>
      <c r="Q583" s="71"/>
      <c r="R583" s="71"/>
      <c r="S583" s="71"/>
      <c r="T583" s="44"/>
      <c r="U583" s="4"/>
      <c r="V583" s="4"/>
      <c r="W583" s="4"/>
      <c r="X583" s="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71"/>
    </row>
    <row r="584" ht="15.75" customHeight="1">
      <c r="A584" s="4"/>
      <c r="B584" s="4"/>
      <c r="C584" s="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71"/>
      <c r="Q584" s="71"/>
      <c r="R584" s="71"/>
      <c r="S584" s="71"/>
      <c r="T584" s="44"/>
      <c r="U584" s="4"/>
      <c r="V584" s="4"/>
      <c r="W584" s="4"/>
      <c r="X584" s="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71"/>
    </row>
    <row r="585" ht="15.75" customHeight="1">
      <c r="A585" s="4"/>
      <c r="B585" s="4"/>
      <c r="C585" s="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71"/>
      <c r="Q585" s="71"/>
      <c r="R585" s="71"/>
      <c r="S585" s="71"/>
      <c r="T585" s="44"/>
      <c r="U585" s="4"/>
      <c r="V585" s="4"/>
      <c r="W585" s="4"/>
      <c r="X585" s="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71"/>
    </row>
    <row r="586" ht="15.75" customHeight="1">
      <c r="A586" s="4"/>
      <c r="B586" s="4"/>
      <c r="C586" s="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71"/>
      <c r="Q586" s="71"/>
      <c r="R586" s="71"/>
      <c r="S586" s="71"/>
      <c r="T586" s="44"/>
      <c r="U586" s="4"/>
      <c r="V586" s="4"/>
      <c r="W586" s="4"/>
      <c r="X586" s="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71"/>
    </row>
    <row r="587" ht="15.75" customHeight="1">
      <c r="A587" s="4"/>
      <c r="B587" s="4"/>
      <c r="C587" s="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71"/>
      <c r="Q587" s="71"/>
      <c r="R587" s="71"/>
      <c r="S587" s="71"/>
      <c r="T587" s="44"/>
      <c r="U587" s="4"/>
      <c r="V587" s="4"/>
      <c r="W587" s="4"/>
      <c r="X587" s="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71"/>
    </row>
    <row r="588" ht="15.75" customHeight="1">
      <c r="A588" s="4"/>
      <c r="B588" s="4"/>
      <c r="C588" s="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71"/>
      <c r="Q588" s="71"/>
      <c r="R588" s="71"/>
      <c r="S588" s="71"/>
      <c r="T588" s="44"/>
      <c r="U588" s="4"/>
      <c r="V588" s="4"/>
      <c r="W588" s="4"/>
      <c r="X588" s="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71"/>
    </row>
    <row r="589" ht="15.75" customHeight="1">
      <c r="A589" s="4"/>
      <c r="B589" s="4"/>
      <c r="C589" s="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71"/>
      <c r="Q589" s="71"/>
      <c r="R589" s="71"/>
      <c r="S589" s="71"/>
      <c r="T589" s="44"/>
      <c r="U589" s="4"/>
      <c r="V589" s="4"/>
      <c r="W589" s="4"/>
      <c r="X589" s="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71"/>
    </row>
    <row r="590" ht="15.75" customHeight="1">
      <c r="A590" s="4"/>
      <c r="B590" s="4"/>
      <c r="C590" s="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71"/>
      <c r="Q590" s="71"/>
      <c r="R590" s="71"/>
      <c r="S590" s="71"/>
      <c r="T590" s="44"/>
      <c r="U590" s="4"/>
      <c r="V590" s="4"/>
      <c r="W590" s="4"/>
      <c r="X590" s="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71"/>
    </row>
    <row r="591" ht="15.75" customHeight="1">
      <c r="A591" s="4"/>
      <c r="B591" s="4"/>
      <c r="C591" s="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71"/>
      <c r="Q591" s="71"/>
      <c r="R591" s="71"/>
      <c r="S591" s="71"/>
      <c r="T591" s="44"/>
      <c r="U591" s="4"/>
      <c r="V591" s="4"/>
      <c r="W591" s="4"/>
      <c r="X591" s="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71"/>
    </row>
    <row r="592" ht="15.75" customHeight="1">
      <c r="A592" s="4"/>
      <c r="B592" s="4"/>
      <c r="C592" s="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71"/>
      <c r="Q592" s="71"/>
      <c r="R592" s="71"/>
      <c r="S592" s="71"/>
      <c r="T592" s="44"/>
      <c r="U592" s="4"/>
      <c r="V592" s="4"/>
      <c r="W592" s="4"/>
      <c r="X592" s="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71"/>
    </row>
    <row r="593" ht="15.75" customHeight="1">
      <c r="A593" s="4"/>
      <c r="B593" s="4"/>
      <c r="C593" s="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71"/>
      <c r="Q593" s="71"/>
      <c r="R593" s="71"/>
      <c r="S593" s="71"/>
      <c r="T593" s="44"/>
      <c r="U593" s="4"/>
      <c r="V593" s="4"/>
      <c r="W593" s="4"/>
      <c r="X593" s="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71"/>
    </row>
    <row r="594" ht="15.75" customHeight="1">
      <c r="A594" s="4"/>
      <c r="B594" s="4"/>
      <c r="C594" s="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71"/>
      <c r="Q594" s="71"/>
      <c r="R594" s="71"/>
      <c r="S594" s="71"/>
      <c r="T594" s="44"/>
      <c r="U594" s="4"/>
      <c r="V594" s="4"/>
      <c r="W594" s="4"/>
      <c r="X594" s="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71"/>
    </row>
    <row r="595" ht="15.75" customHeight="1">
      <c r="A595" s="4"/>
      <c r="B595" s="4"/>
      <c r="C595" s="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71"/>
      <c r="Q595" s="71"/>
      <c r="R595" s="71"/>
      <c r="S595" s="71"/>
      <c r="T595" s="44"/>
      <c r="U595" s="4"/>
      <c r="V595" s="4"/>
      <c r="W595" s="4"/>
      <c r="X595" s="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71"/>
    </row>
    <row r="596" ht="15.75" customHeight="1">
      <c r="A596" s="4"/>
      <c r="B596" s="4"/>
      <c r="C596" s="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71"/>
      <c r="Q596" s="71"/>
      <c r="R596" s="71"/>
      <c r="S596" s="71"/>
      <c r="T596" s="44"/>
      <c r="U596" s="4"/>
      <c r="V596" s="4"/>
      <c r="W596" s="4"/>
      <c r="X596" s="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71"/>
    </row>
    <row r="597" ht="15.75" customHeight="1">
      <c r="A597" s="4"/>
      <c r="B597" s="4"/>
      <c r="C597" s="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71"/>
      <c r="Q597" s="71"/>
      <c r="R597" s="71"/>
      <c r="S597" s="71"/>
      <c r="T597" s="44"/>
      <c r="U597" s="4"/>
      <c r="V597" s="4"/>
      <c r="W597" s="4"/>
      <c r="X597" s="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71"/>
    </row>
    <row r="598" ht="15.75" customHeight="1">
      <c r="A598" s="4"/>
      <c r="B598" s="4"/>
      <c r="C598" s="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71"/>
      <c r="Q598" s="71"/>
      <c r="R598" s="71"/>
      <c r="S598" s="71"/>
      <c r="T598" s="44"/>
      <c r="U598" s="4"/>
      <c r="V598" s="4"/>
      <c r="W598" s="4"/>
      <c r="X598" s="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71"/>
    </row>
    <row r="599" ht="15.75" customHeight="1">
      <c r="A599" s="4"/>
      <c r="B599" s="4"/>
      <c r="C599" s="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71"/>
      <c r="Q599" s="71"/>
      <c r="R599" s="71"/>
      <c r="S599" s="71"/>
      <c r="T599" s="44"/>
      <c r="U599" s="4"/>
      <c r="V599" s="4"/>
      <c r="W599" s="4"/>
      <c r="X599" s="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71"/>
    </row>
    <row r="600" ht="15.75" customHeight="1">
      <c r="A600" s="4"/>
      <c r="B600" s="4"/>
      <c r="C600" s="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71"/>
      <c r="Q600" s="71"/>
      <c r="R600" s="71"/>
      <c r="S600" s="71"/>
      <c r="T600" s="44"/>
      <c r="U600" s="4"/>
      <c r="V600" s="4"/>
      <c r="W600" s="4"/>
      <c r="X600" s="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71"/>
    </row>
    <row r="601" ht="15.75" customHeight="1">
      <c r="A601" s="4"/>
      <c r="B601" s="4"/>
      <c r="C601" s="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71"/>
      <c r="Q601" s="71"/>
      <c r="R601" s="71"/>
      <c r="S601" s="71"/>
      <c r="T601" s="44"/>
      <c r="U601" s="4"/>
      <c r="V601" s="4"/>
      <c r="W601" s="4"/>
      <c r="X601" s="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71"/>
    </row>
    <row r="602" ht="15.75" customHeight="1">
      <c r="A602" s="4"/>
      <c r="B602" s="4"/>
      <c r="C602" s="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71"/>
      <c r="Q602" s="71"/>
      <c r="R602" s="71"/>
      <c r="S602" s="71"/>
      <c r="T602" s="44"/>
      <c r="U602" s="4"/>
      <c r="V602" s="4"/>
      <c r="W602" s="4"/>
      <c r="X602" s="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71"/>
    </row>
    <row r="603" ht="15.75" customHeight="1">
      <c r="A603" s="4"/>
      <c r="B603" s="4"/>
      <c r="C603" s="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71"/>
      <c r="Q603" s="71"/>
      <c r="R603" s="71"/>
      <c r="S603" s="71"/>
      <c r="T603" s="44"/>
      <c r="U603" s="4"/>
      <c r="V603" s="4"/>
      <c r="W603" s="4"/>
      <c r="X603" s="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71"/>
    </row>
    <row r="604" ht="15.75" customHeight="1">
      <c r="A604" s="4"/>
      <c r="B604" s="4"/>
      <c r="C604" s="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71"/>
      <c r="Q604" s="71"/>
      <c r="R604" s="71"/>
      <c r="S604" s="71"/>
      <c r="T604" s="44"/>
      <c r="U604" s="4"/>
      <c r="V604" s="4"/>
      <c r="W604" s="4"/>
      <c r="X604" s="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71"/>
    </row>
    <row r="605" ht="15.75" customHeight="1">
      <c r="A605" s="4"/>
      <c r="B605" s="4"/>
      <c r="C605" s="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71"/>
      <c r="Q605" s="71"/>
      <c r="R605" s="71"/>
      <c r="S605" s="71"/>
      <c r="T605" s="44"/>
      <c r="U605" s="4"/>
      <c r="V605" s="4"/>
      <c r="W605" s="4"/>
      <c r="X605" s="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71"/>
    </row>
    <row r="606" ht="15.75" customHeight="1">
      <c r="A606" s="4"/>
      <c r="B606" s="4"/>
      <c r="C606" s="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71"/>
      <c r="Q606" s="71"/>
      <c r="R606" s="71"/>
      <c r="S606" s="71"/>
      <c r="T606" s="44"/>
      <c r="U606" s="4"/>
      <c r="V606" s="4"/>
      <c r="W606" s="4"/>
      <c r="X606" s="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71"/>
    </row>
    <row r="607" ht="15.75" customHeight="1">
      <c r="A607" s="4"/>
      <c r="B607" s="4"/>
      <c r="C607" s="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71"/>
      <c r="Q607" s="71"/>
      <c r="R607" s="71"/>
      <c r="S607" s="71"/>
      <c r="T607" s="44"/>
      <c r="U607" s="4"/>
      <c r="V607" s="4"/>
      <c r="W607" s="4"/>
      <c r="X607" s="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71"/>
    </row>
    <row r="608" ht="15.75" customHeight="1">
      <c r="A608" s="4"/>
      <c r="B608" s="4"/>
      <c r="C608" s="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71"/>
      <c r="Q608" s="71"/>
      <c r="R608" s="71"/>
      <c r="S608" s="71"/>
      <c r="T608" s="44"/>
      <c r="U608" s="4"/>
      <c r="V608" s="4"/>
      <c r="W608" s="4"/>
      <c r="X608" s="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71"/>
    </row>
    <row r="609" ht="15.75" customHeight="1">
      <c r="A609" s="4"/>
      <c r="B609" s="4"/>
      <c r="C609" s="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71"/>
      <c r="Q609" s="71"/>
      <c r="R609" s="71"/>
      <c r="S609" s="71"/>
      <c r="T609" s="44"/>
      <c r="U609" s="4"/>
      <c r="V609" s="4"/>
      <c r="W609" s="4"/>
      <c r="X609" s="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71"/>
    </row>
    <row r="610" ht="15.75" customHeight="1">
      <c r="A610" s="4"/>
      <c r="B610" s="4"/>
      <c r="C610" s="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71"/>
      <c r="Q610" s="71"/>
      <c r="R610" s="71"/>
      <c r="S610" s="71"/>
      <c r="T610" s="44"/>
      <c r="U610" s="4"/>
      <c r="V610" s="4"/>
      <c r="W610" s="4"/>
      <c r="X610" s="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71"/>
    </row>
    <row r="611" ht="15.75" customHeight="1">
      <c r="A611" s="4"/>
      <c r="B611" s="4"/>
      <c r="C611" s="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71"/>
      <c r="Q611" s="71"/>
      <c r="R611" s="71"/>
      <c r="S611" s="71"/>
      <c r="T611" s="44"/>
      <c r="U611" s="4"/>
      <c r="V611" s="4"/>
      <c r="W611" s="4"/>
      <c r="X611" s="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71"/>
    </row>
    <row r="612" ht="15.75" customHeight="1">
      <c r="A612" s="4"/>
      <c r="B612" s="4"/>
      <c r="C612" s="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71"/>
      <c r="Q612" s="71"/>
      <c r="R612" s="71"/>
      <c r="S612" s="71"/>
      <c r="T612" s="44"/>
      <c r="U612" s="4"/>
      <c r="V612" s="4"/>
      <c r="W612" s="4"/>
      <c r="X612" s="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71"/>
    </row>
    <row r="613" ht="15.75" customHeight="1">
      <c r="A613" s="4"/>
      <c r="B613" s="4"/>
      <c r="C613" s="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71"/>
      <c r="Q613" s="71"/>
      <c r="R613" s="71"/>
      <c r="S613" s="71"/>
      <c r="T613" s="44"/>
      <c r="U613" s="4"/>
      <c r="V613" s="4"/>
      <c r="W613" s="4"/>
      <c r="X613" s="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71"/>
    </row>
    <row r="614" ht="15.75" customHeight="1">
      <c r="A614" s="4"/>
      <c r="B614" s="4"/>
      <c r="C614" s="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71"/>
      <c r="Q614" s="71"/>
      <c r="R614" s="71"/>
      <c r="S614" s="71"/>
      <c r="T614" s="44"/>
      <c r="U614" s="4"/>
      <c r="V614" s="4"/>
      <c r="W614" s="4"/>
      <c r="X614" s="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71"/>
    </row>
    <row r="615" ht="15.75" customHeight="1">
      <c r="A615" s="4"/>
      <c r="B615" s="4"/>
      <c r="C615" s="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71"/>
      <c r="Q615" s="71"/>
      <c r="R615" s="71"/>
      <c r="S615" s="71"/>
      <c r="T615" s="44"/>
      <c r="U615" s="4"/>
      <c r="V615" s="4"/>
      <c r="W615" s="4"/>
      <c r="X615" s="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71"/>
    </row>
    <row r="616" ht="15.75" customHeight="1">
      <c r="A616" s="4"/>
      <c r="B616" s="4"/>
      <c r="C616" s="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71"/>
      <c r="Q616" s="71"/>
      <c r="R616" s="71"/>
      <c r="S616" s="71"/>
      <c r="T616" s="44"/>
      <c r="U616" s="4"/>
      <c r="V616" s="4"/>
      <c r="W616" s="4"/>
      <c r="X616" s="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71"/>
    </row>
    <row r="617" ht="15.75" customHeight="1">
      <c r="A617" s="4"/>
      <c r="B617" s="4"/>
      <c r="C617" s="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71"/>
      <c r="Q617" s="71"/>
      <c r="R617" s="71"/>
      <c r="S617" s="71"/>
      <c r="T617" s="44"/>
      <c r="U617" s="4"/>
      <c r="V617" s="4"/>
      <c r="W617" s="4"/>
      <c r="X617" s="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71"/>
    </row>
    <row r="618" ht="15.75" customHeight="1">
      <c r="A618" s="4"/>
      <c r="B618" s="4"/>
      <c r="C618" s="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71"/>
      <c r="Q618" s="71"/>
      <c r="R618" s="71"/>
      <c r="S618" s="71"/>
      <c r="T618" s="44"/>
      <c r="U618" s="4"/>
      <c r="V618" s="4"/>
      <c r="W618" s="4"/>
      <c r="X618" s="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71"/>
    </row>
    <row r="619" ht="15.75" customHeight="1">
      <c r="A619" s="4"/>
      <c r="B619" s="4"/>
      <c r="C619" s="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71"/>
      <c r="Q619" s="71"/>
      <c r="R619" s="71"/>
      <c r="S619" s="71"/>
      <c r="T619" s="44"/>
      <c r="U619" s="4"/>
      <c r="V619" s="4"/>
      <c r="W619" s="4"/>
      <c r="X619" s="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71"/>
    </row>
    <row r="620" ht="15.75" customHeight="1">
      <c r="A620" s="4"/>
      <c r="B620" s="4"/>
      <c r="C620" s="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71"/>
      <c r="Q620" s="71"/>
      <c r="R620" s="71"/>
      <c r="S620" s="71"/>
      <c r="T620" s="44"/>
      <c r="U620" s="4"/>
      <c r="V620" s="4"/>
      <c r="W620" s="4"/>
      <c r="X620" s="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71"/>
    </row>
    <row r="621" ht="15.75" customHeight="1">
      <c r="A621" s="4"/>
      <c r="B621" s="4"/>
      <c r="C621" s="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71"/>
      <c r="Q621" s="71"/>
      <c r="R621" s="71"/>
      <c r="S621" s="71"/>
      <c r="T621" s="44"/>
      <c r="U621" s="4"/>
      <c r="V621" s="4"/>
      <c r="W621" s="4"/>
      <c r="X621" s="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71"/>
    </row>
    <row r="622" ht="15.75" customHeight="1">
      <c r="A622" s="4"/>
      <c r="B622" s="4"/>
      <c r="C622" s="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71"/>
      <c r="Q622" s="71"/>
      <c r="R622" s="71"/>
      <c r="S622" s="71"/>
      <c r="T622" s="44"/>
      <c r="U622" s="4"/>
      <c r="V622" s="4"/>
      <c r="W622" s="4"/>
      <c r="X622" s="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71"/>
    </row>
    <row r="623" ht="15.75" customHeight="1">
      <c r="A623" s="4"/>
      <c r="B623" s="4"/>
      <c r="C623" s="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71"/>
      <c r="Q623" s="71"/>
      <c r="R623" s="71"/>
      <c r="S623" s="71"/>
      <c r="T623" s="44"/>
      <c r="U623" s="4"/>
      <c r="V623" s="4"/>
      <c r="W623" s="4"/>
      <c r="X623" s="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71"/>
    </row>
    <row r="624" ht="15.75" customHeight="1">
      <c r="A624" s="4"/>
      <c r="B624" s="4"/>
      <c r="C624" s="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71"/>
      <c r="Q624" s="71"/>
      <c r="R624" s="71"/>
      <c r="S624" s="71"/>
      <c r="T624" s="44"/>
      <c r="U624" s="4"/>
      <c r="V624" s="4"/>
      <c r="W624" s="4"/>
      <c r="X624" s="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71"/>
    </row>
    <row r="625" ht="15.75" customHeight="1">
      <c r="A625" s="4"/>
      <c r="B625" s="4"/>
      <c r="C625" s="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71"/>
      <c r="Q625" s="71"/>
      <c r="R625" s="71"/>
      <c r="S625" s="71"/>
      <c r="T625" s="44"/>
      <c r="U625" s="4"/>
      <c r="V625" s="4"/>
      <c r="W625" s="4"/>
      <c r="X625" s="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71"/>
    </row>
    <row r="626" ht="15.75" customHeight="1">
      <c r="A626" s="4"/>
      <c r="B626" s="4"/>
      <c r="C626" s="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71"/>
      <c r="Q626" s="71"/>
      <c r="R626" s="71"/>
      <c r="S626" s="71"/>
      <c r="T626" s="44"/>
      <c r="U626" s="4"/>
      <c r="V626" s="4"/>
      <c r="W626" s="4"/>
      <c r="X626" s="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71"/>
    </row>
    <row r="627" ht="15.75" customHeight="1">
      <c r="A627" s="4"/>
      <c r="B627" s="4"/>
      <c r="C627" s="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71"/>
      <c r="Q627" s="71"/>
      <c r="R627" s="71"/>
      <c r="S627" s="71"/>
      <c r="T627" s="44"/>
      <c r="U627" s="4"/>
      <c r="V627" s="4"/>
      <c r="W627" s="4"/>
      <c r="X627" s="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71"/>
    </row>
    <row r="628" ht="15.75" customHeight="1">
      <c r="A628" s="4"/>
      <c r="B628" s="4"/>
      <c r="C628" s="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71"/>
      <c r="Q628" s="71"/>
      <c r="R628" s="71"/>
      <c r="S628" s="71"/>
      <c r="T628" s="44"/>
      <c r="U628" s="4"/>
      <c r="V628" s="4"/>
      <c r="W628" s="4"/>
      <c r="X628" s="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71"/>
    </row>
    <row r="629" ht="15.75" customHeight="1">
      <c r="A629" s="4"/>
      <c r="B629" s="4"/>
      <c r="C629" s="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71"/>
      <c r="Q629" s="71"/>
      <c r="R629" s="71"/>
      <c r="S629" s="71"/>
      <c r="T629" s="44"/>
      <c r="U629" s="4"/>
      <c r="V629" s="4"/>
      <c r="W629" s="4"/>
      <c r="X629" s="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71"/>
    </row>
    <row r="630" ht="15.75" customHeight="1">
      <c r="A630" s="4"/>
      <c r="B630" s="4"/>
      <c r="C630" s="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71"/>
      <c r="Q630" s="71"/>
      <c r="R630" s="71"/>
      <c r="S630" s="71"/>
      <c r="T630" s="44"/>
      <c r="U630" s="4"/>
      <c r="V630" s="4"/>
      <c r="W630" s="4"/>
      <c r="X630" s="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71"/>
    </row>
    <row r="631" ht="15.75" customHeight="1">
      <c r="A631" s="4"/>
      <c r="B631" s="4"/>
      <c r="C631" s="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71"/>
      <c r="Q631" s="71"/>
      <c r="R631" s="71"/>
      <c r="S631" s="71"/>
      <c r="T631" s="44"/>
      <c r="U631" s="4"/>
      <c r="V631" s="4"/>
      <c r="W631" s="4"/>
      <c r="X631" s="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71"/>
    </row>
    <row r="632" ht="15.75" customHeight="1">
      <c r="A632" s="4"/>
      <c r="B632" s="4"/>
      <c r="C632" s="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71"/>
      <c r="Q632" s="71"/>
      <c r="R632" s="71"/>
      <c r="S632" s="71"/>
      <c r="T632" s="44"/>
      <c r="U632" s="4"/>
      <c r="V632" s="4"/>
      <c r="W632" s="4"/>
      <c r="X632" s="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71"/>
    </row>
    <row r="633" ht="15.75" customHeight="1">
      <c r="A633" s="4"/>
      <c r="B633" s="4"/>
      <c r="C633" s="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71"/>
      <c r="Q633" s="71"/>
      <c r="R633" s="71"/>
      <c r="S633" s="71"/>
      <c r="T633" s="44"/>
      <c r="U633" s="4"/>
      <c r="V633" s="4"/>
      <c r="W633" s="4"/>
      <c r="X633" s="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71"/>
    </row>
    <row r="634" ht="15.75" customHeight="1">
      <c r="A634" s="4"/>
      <c r="B634" s="4"/>
      <c r="C634" s="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71"/>
      <c r="Q634" s="71"/>
      <c r="R634" s="71"/>
      <c r="S634" s="71"/>
      <c r="T634" s="44"/>
      <c r="U634" s="4"/>
      <c r="V634" s="4"/>
      <c r="W634" s="4"/>
      <c r="X634" s="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71"/>
    </row>
    <row r="635" ht="15.75" customHeight="1">
      <c r="A635" s="4"/>
      <c r="B635" s="4"/>
      <c r="C635" s="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71"/>
      <c r="Q635" s="71"/>
      <c r="R635" s="71"/>
      <c r="S635" s="71"/>
      <c r="T635" s="44"/>
      <c r="U635" s="4"/>
      <c r="V635" s="4"/>
      <c r="W635" s="4"/>
      <c r="X635" s="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71"/>
    </row>
    <row r="636" ht="15.75" customHeight="1">
      <c r="A636" s="4"/>
      <c r="B636" s="4"/>
      <c r="C636" s="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71"/>
      <c r="Q636" s="71"/>
      <c r="R636" s="71"/>
      <c r="S636" s="71"/>
      <c r="T636" s="44"/>
      <c r="U636" s="4"/>
      <c r="V636" s="4"/>
      <c r="W636" s="4"/>
      <c r="X636" s="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71"/>
    </row>
    <row r="637" ht="15.75" customHeight="1">
      <c r="A637" s="4"/>
      <c r="B637" s="4"/>
      <c r="C637" s="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71"/>
      <c r="Q637" s="71"/>
      <c r="R637" s="71"/>
      <c r="S637" s="71"/>
      <c r="T637" s="44"/>
      <c r="U637" s="4"/>
      <c r="V637" s="4"/>
      <c r="W637" s="4"/>
      <c r="X637" s="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71"/>
    </row>
    <row r="638" ht="15.75" customHeight="1">
      <c r="A638" s="4"/>
      <c r="B638" s="4"/>
      <c r="C638" s="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71"/>
      <c r="Q638" s="71"/>
      <c r="R638" s="71"/>
      <c r="S638" s="71"/>
      <c r="T638" s="44"/>
      <c r="U638" s="4"/>
      <c r="V638" s="4"/>
      <c r="W638" s="4"/>
      <c r="X638" s="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71"/>
    </row>
    <row r="639" ht="15.75" customHeight="1">
      <c r="A639" s="4"/>
      <c r="B639" s="4"/>
      <c r="C639" s="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71"/>
      <c r="Q639" s="71"/>
      <c r="R639" s="71"/>
      <c r="S639" s="71"/>
      <c r="T639" s="44"/>
      <c r="U639" s="4"/>
      <c r="V639" s="4"/>
      <c r="W639" s="4"/>
      <c r="X639" s="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71"/>
    </row>
    <row r="640" ht="15.75" customHeight="1">
      <c r="A640" s="4"/>
      <c r="B640" s="4"/>
      <c r="C640" s="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71"/>
      <c r="Q640" s="71"/>
      <c r="R640" s="71"/>
      <c r="S640" s="71"/>
      <c r="T640" s="44"/>
      <c r="U640" s="4"/>
      <c r="V640" s="4"/>
      <c r="W640" s="4"/>
      <c r="X640" s="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71"/>
    </row>
    <row r="641" ht="15.75" customHeight="1">
      <c r="A641" s="4"/>
      <c r="B641" s="4"/>
      <c r="C641" s="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71"/>
      <c r="Q641" s="71"/>
      <c r="R641" s="71"/>
      <c r="S641" s="71"/>
      <c r="T641" s="44"/>
      <c r="U641" s="4"/>
      <c r="V641" s="4"/>
      <c r="W641" s="4"/>
      <c r="X641" s="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71"/>
    </row>
    <row r="642" ht="15.75" customHeight="1">
      <c r="A642" s="4"/>
      <c r="B642" s="4"/>
      <c r="C642" s="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71"/>
      <c r="Q642" s="71"/>
      <c r="R642" s="71"/>
      <c r="S642" s="71"/>
      <c r="T642" s="44"/>
      <c r="U642" s="4"/>
      <c r="V642" s="4"/>
      <c r="W642" s="4"/>
      <c r="X642" s="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71"/>
    </row>
    <row r="643" ht="15.75" customHeight="1">
      <c r="A643" s="4"/>
      <c r="B643" s="4"/>
      <c r="C643" s="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71"/>
      <c r="Q643" s="71"/>
      <c r="R643" s="71"/>
      <c r="S643" s="71"/>
      <c r="T643" s="44"/>
      <c r="U643" s="4"/>
      <c r="V643" s="4"/>
      <c r="W643" s="4"/>
      <c r="X643" s="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71"/>
    </row>
    <row r="644" ht="15.75" customHeight="1">
      <c r="A644" s="4"/>
      <c r="B644" s="4"/>
      <c r="C644" s="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71"/>
      <c r="Q644" s="71"/>
      <c r="R644" s="71"/>
      <c r="S644" s="71"/>
      <c r="T644" s="44"/>
      <c r="U644" s="4"/>
      <c r="V644" s="4"/>
      <c r="W644" s="4"/>
      <c r="X644" s="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71"/>
    </row>
    <row r="645" ht="15.75" customHeight="1">
      <c r="A645" s="4"/>
      <c r="B645" s="4"/>
      <c r="C645" s="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71"/>
      <c r="Q645" s="71"/>
      <c r="R645" s="71"/>
      <c r="S645" s="71"/>
      <c r="T645" s="44"/>
      <c r="U645" s="4"/>
      <c r="V645" s="4"/>
      <c r="W645" s="4"/>
      <c r="X645" s="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71"/>
    </row>
    <row r="646" ht="15.75" customHeight="1">
      <c r="A646" s="4"/>
      <c r="B646" s="4"/>
      <c r="C646" s="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71"/>
      <c r="Q646" s="71"/>
      <c r="R646" s="71"/>
      <c r="S646" s="71"/>
      <c r="T646" s="44"/>
      <c r="U646" s="4"/>
      <c r="V646" s="4"/>
      <c r="W646" s="4"/>
      <c r="X646" s="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71"/>
    </row>
    <row r="647" ht="15.75" customHeight="1">
      <c r="A647" s="4"/>
      <c r="B647" s="4"/>
      <c r="C647" s="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71"/>
      <c r="Q647" s="71"/>
      <c r="R647" s="71"/>
      <c r="S647" s="71"/>
      <c r="T647" s="44"/>
      <c r="U647" s="4"/>
      <c r="V647" s="4"/>
      <c r="W647" s="4"/>
      <c r="X647" s="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71"/>
    </row>
    <row r="648" ht="15.75" customHeight="1">
      <c r="A648" s="4"/>
      <c r="B648" s="4"/>
      <c r="C648" s="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71"/>
      <c r="Q648" s="71"/>
      <c r="R648" s="71"/>
      <c r="S648" s="71"/>
      <c r="T648" s="44"/>
      <c r="U648" s="4"/>
      <c r="V648" s="4"/>
      <c r="W648" s="4"/>
      <c r="X648" s="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71"/>
    </row>
    <row r="649" ht="15.75" customHeight="1">
      <c r="A649" s="4"/>
      <c r="B649" s="4"/>
      <c r="C649" s="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71"/>
      <c r="Q649" s="71"/>
      <c r="R649" s="71"/>
      <c r="S649" s="71"/>
      <c r="T649" s="44"/>
      <c r="U649" s="4"/>
      <c r="V649" s="4"/>
      <c r="W649" s="4"/>
      <c r="X649" s="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71"/>
    </row>
    <row r="650" ht="15.75" customHeight="1">
      <c r="A650" s="4"/>
      <c r="B650" s="4"/>
      <c r="C650" s="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71"/>
      <c r="Q650" s="71"/>
      <c r="R650" s="71"/>
      <c r="S650" s="71"/>
      <c r="T650" s="44"/>
      <c r="U650" s="4"/>
      <c r="V650" s="4"/>
      <c r="W650" s="4"/>
      <c r="X650" s="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71"/>
    </row>
    <row r="651" ht="15.75" customHeight="1">
      <c r="A651" s="4"/>
      <c r="B651" s="4"/>
      <c r="C651" s="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71"/>
      <c r="Q651" s="71"/>
      <c r="R651" s="71"/>
      <c r="S651" s="71"/>
      <c r="T651" s="44"/>
      <c r="U651" s="4"/>
      <c r="V651" s="4"/>
      <c r="W651" s="4"/>
      <c r="X651" s="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71"/>
    </row>
    <row r="652" ht="15.75" customHeight="1">
      <c r="A652" s="4"/>
      <c r="B652" s="4"/>
      <c r="C652" s="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71"/>
      <c r="Q652" s="71"/>
      <c r="R652" s="71"/>
      <c r="S652" s="71"/>
      <c r="T652" s="44"/>
      <c r="U652" s="4"/>
      <c r="V652" s="4"/>
      <c r="W652" s="4"/>
      <c r="X652" s="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71"/>
    </row>
    <row r="653" ht="15.75" customHeight="1">
      <c r="A653" s="4"/>
      <c r="B653" s="4"/>
      <c r="C653" s="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71"/>
      <c r="Q653" s="71"/>
      <c r="R653" s="71"/>
      <c r="S653" s="71"/>
      <c r="T653" s="44"/>
      <c r="U653" s="4"/>
      <c r="V653" s="4"/>
      <c r="W653" s="4"/>
      <c r="X653" s="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71"/>
    </row>
    <row r="654" ht="15.75" customHeight="1">
      <c r="A654" s="4"/>
      <c r="B654" s="4"/>
      <c r="C654" s="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71"/>
      <c r="Q654" s="71"/>
      <c r="R654" s="71"/>
      <c r="S654" s="71"/>
      <c r="T654" s="44"/>
      <c r="U654" s="4"/>
      <c r="V654" s="4"/>
      <c r="W654" s="4"/>
      <c r="X654" s="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71"/>
    </row>
    <row r="655" ht="15.75" customHeight="1">
      <c r="A655" s="4"/>
      <c r="B655" s="4"/>
      <c r="C655" s="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71"/>
      <c r="Q655" s="71"/>
      <c r="R655" s="71"/>
      <c r="S655" s="71"/>
      <c r="T655" s="44"/>
      <c r="U655" s="4"/>
      <c r="V655" s="4"/>
      <c r="W655" s="4"/>
      <c r="X655" s="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71"/>
    </row>
    <row r="656" ht="15.75" customHeight="1">
      <c r="A656" s="4"/>
      <c r="B656" s="4"/>
      <c r="C656" s="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71"/>
      <c r="Q656" s="71"/>
      <c r="R656" s="71"/>
      <c r="S656" s="71"/>
      <c r="T656" s="44"/>
      <c r="U656" s="4"/>
      <c r="V656" s="4"/>
      <c r="W656" s="4"/>
      <c r="X656" s="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71"/>
    </row>
    <row r="657" ht="15.75" customHeight="1">
      <c r="A657" s="4"/>
      <c r="B657" s="4"/>
      <c r="C657" s="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71"/>
      <c r="Q657" s="71"/>
      <c r="R657" s="71"/>
      <c r="S657" s="71"/>
      <c r="T657" s="44"/>
      <c r="U657" s="4"/>
      <c r="V657" s="4"/>
      <c r="W657" s="4"/>
      <c r="X657" s="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71"/>
    </row>
    <row r="658" ht="15.75" customHeight="1">
      <c r="A658" s="4"/>
      <c r="B658" s="4"/>
      <c r="C658" s="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71"/>
      <c r="Q658" s="71"/>
      <c r="R658" s="71"/>
      <c r="S658" s="71"/>
      <c r="T658" s="44"/>
      <c r="U658" s="4"/>
      <c r="V658" s="4"/>
      <c r="W658" s="4"/>
      <c r="X658" s="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71"/>
    </row>
    <row r="659" ht="15.75" customHeight="1">
      <c r="A659" s="4"/>
      <c r="B659" s="4"/>
      <c r="C659" s="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71"/>
      <c r="Q659" s="71"/>
      <c r="R659" s="71"/>
      <c r="S659" s="71"/>
      <c r="T659" s="44"/>
      <c r="U659" s="4"/>
      <c r="V659" s="4"/>
      <c r="W659" s="4"/>
      <c r="X659" s="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71"/>
    </row>
    <row r="660" ht="15.75" customHeight="1">
      <c r="A660" s="4"/>
      <c r="B660" s="4"/>
      <c r="C660" s="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71"/>
      <c r="Q660" s="71"/>
      <c r="R660" s="71"/>
      <c r="S660" s="71"/>
      <c r="T660" s="44"/>
      <c r="U660" s="4"/>
      <c r="V660" s="4"/>
      <c r="W660" s="4"/>
      <c r="X660" s="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71"/>
    </row>
    <row r="661" ht="15.75" customHeight="1">
      <c r="A661" s="4"/>
      <c r="B661" s="4"/>
      <c r="C661" s="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71"/>
      <c r="Q661" s="71"/>
      <c r="R661" s="71"/>
      <c r="S661" s="71"/>
      <c r="T661" s="44"/>
      <c r="U661" s="4"/>
      <c r="V661" s="4"/>
      <c r="W661" s="4"/>
      <c r="X661" s="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71"/>
    </row>
    <row r="662" ht="15.75" customHeight="1">
      <c r="A662" s="4"/>
      <c r="B662" s="4"/>
      <c r="C662" s="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71"/>
      <c r="Q662" s="71"/>
      <c r="R662" s="71"/>
      <c r="S662" s="71"/>
      <c r="T662" s="44"/>
      <c r="U662" s="4"/>
      <c r="V662" s="4"/>
      <c r="W662" s="4"/>
      <c r="X662" s="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71"/>
    </row>
    <row r="663" ht="15.75" customHeight="1">
      <c r="A663" s="4"/>
      <c r="B663" s="4"/>
      <c r="C663" s="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71"/>
      <c r="Q663" s="71"/>
      <c r="R663" s="71"/>
      <c r="S663" s="71"/>
      <c r="T663" s="44"/>
      <c r="U663" s="4"/>
      <c r="V663" s="4"/>
      <c r="W663" s="4"/>
      <c r="X663" s="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71"/>
    </row>
    <row r="664" ht="15.75" customHeight="1">
      <c r="A664" s="4"/>
      <c r="B664" s="4"/>
      <c r="C664" s="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71"/>
      <c r="Q664" s="71"/>
      <c r="R664" s="71"/>
      <c r="S664" s="71"/>
      <c r="T664" s="44"/>
      <c r="U664" s="4"/>
      <c r="V664" s="4"/>
      <c r="W664" s="4"/>
      <c r="X664" s="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71"/>
    </row>
    <row r="665" ht="15.75" customHeight="1">
      <c r="A665" s="4"/>
      <c r="B665" s="4"/>
      <c r="C665" s="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71"/>
      <c r="Q665" s="71"/>
      <c r="R665" s="71"/>
      <c r="S665" s="71"/>
      <c r="T665" s="44"/>
      <c r="U665" s="4"/>
      <c r="V665" s="4"/>
      <c r="W665" s="4"/>
      <c r="X665" s="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71"/>
    </row>
    <row r="666" ht="15.75" customHeight="1">
      <c r="A666" s="4"/>
      <c r="B666" s="4"/>
      <c r="C666" s="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71"/>
      <c r="Q666" s="71"/>
      <c r="R666" s="71"/>
      <c r="S666" s="71"/>
      <c r="T666" s="44"/>
      <c r="U666" s="4"/>
      <c r="V666" s="4"/>
      <c r="W666" s="4"/>
      <c r="X666" s="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71"/>
    </row>
    <row r="667" ht="15.75" customHeight="1">
      <c r="A667" s="4"/>
      <c r="B667" s="4"/>
      <c r="C667" s="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71"/>
      <c r="Q667" s="71"/>
      <c r="R667" s="71"/>
      <c r="S667" s="71"/>
      <c r="T667" s="44"/>
      <c r="U667" s="4"/>
      <c r="V667" s="4"/>
      <c r="W667" s="4"/>
      <c r="X667" s="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71"/>
    </row>
    <row r="668" ht="15.75" customHeight="1">
      <c r="A668" s="4"/>
      <c r="B668" s="4"/>
      <c r="C668" s="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71"/>
      <c r="Q668" s="71"/>
      <c r="R668" s="71"/>
      <c r="S668" s="71"/>
      <c r="T668" s="44"/>
      <c r="U668" s="4"/>
      <c r="V668" s="4"/>
      <c r="W668" s="4"/>
      <c r="X668" s="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71"/>
    </row>
    <row r="669" ht="15.75" customHeight="1">
      <c r="A669" s="4"/>
      <c r="B669" s="4"/>
      <c r="C669" s="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71"/>
      <c r="Q669" s="71"/>
      <c r="R669" s="71"/>
      <c r="S669" s="71"/>
      <c r="T669" s="44"/>
      <c r="U669" s="4"/>
      <c r="V669" s="4"/>
      <c r="W669" s="4"/>
      <c r="X669" s="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71"/>
    </row>
    <row r="670" ht="15.75" customHeight="1">
      <c r="A670" s="4"/>
      <c r="B670" s="4"/>
      <c r="C670" s="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71"/>
      <c r="Q670" s="71"/>
      <c r="R670" s="71"/>
      <c r="S670" s="71"/>
      <c r="T670" s="44"/>
      <c r="U670" s="4"/>
      <c r="V670" s="4"/>
      <c r="W670" s="4"/>
      <c r="X670" s="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71"/>
    </row>
    <row r="671" ht="15.75" customHeight="1">
      <c r="A671" s="4"/>
      <c r="B671" s="4"/>
      <c r="C671" s="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71"/>
      <c r="Q671" s="71"/>
      <c r="R671" s="71"/>
      <c r="S671" s="71"/>
      <c r="T671" s="44"/>
      <c r="U671" s="4"/>
      <c r="V671" s="4"/>
      <c r="W671" s="4"/>
      <c r="X671" s="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71"/>
    </row>
    <row r="672" ht="15.75" customHeight="1">
      <c r="A672" s="4"/>
      <c r="B672" s="4"/>
      <c r="C672" s="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71"/>
      <c r="Q672" s="71"/>
      <c r="R672" s="71"/>
      <c r="S672" s="71"/>
      <c r="T672" s="44"/>
      <c r="U672" s="4"/>
      <c r="V672" s="4"/>
      <c r="W672" s="4"/>
      <c r="X672" s="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71"/>
    </row>
    <row r="673" ht="15.75" customHeight="1">
      <c r="A673" s="4"/>
      <c r="B673" s="4"/>
      <c r="C673" s="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71"/>
      <c r="Q673" s="71"/>
      <c r="R673" s="71"/>
      <c r="S673" s="71"/>
      <c r="T673" s="44"/>
      <c r="U673" s="4"/>
      <c r="V673" s="4"/>
      <c r="W673" s="4"/>
      <c r="X673" s="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71"/>
    </row>
    <row r="674" ht="15.75" customHeight="1">
      <c r="A674" s="4"/>
      <c r="B674" s="4"/>
      <c r="C674" s="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71"/>
      <c r="Q674" s="71"/>
      <c r="R674" s="71"/>
      <c r="S674" s="71"/>
      <c r="T674" s="44"/>
      <c r="U674" s="4"/>
      <c r="V674" s="4"/>
      <c r="W674" s="4"/>
      <c r="X674" s="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71"/>
    </row>
    <row r="675" ht="15.75" customHeight="1">
      <c r="A675" s="4"/>
      <c r="B675" s="4"/>
      <c r="C675" s="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71"/>
      <c r="Q675" s="71"/>
      <c r="R675" s="71"/>
      <c r="S675" s="71"/>
      <c r="T675" s="44"/>
      <c r="U675" s="4"/>
      <c r="V675" s="4"/>
      <c r="W675" s="4"/>
      <c r="X675" s="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71"/>
    </row>
    <row r="676" ht="15.75" customHeight="1">
      <c r="A676" s="4"/>
      <c r="B676" s="4"/>
      <c r="C676" s="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71"/>
      <c r="Q676" s="71"/>
      <c r="R676" s="71"/>
      <c r="S676" s="71"/>
      <c r="T676" s="44"/>
      <c r="U676" s="4"/>
      <c r="V676" s="4"/>
      <c r="W676" s="4"/>
      <c r="X676" s="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71"/>
    </row>
    <row r="677" ht="15.75" customHeight="1">
      <c r="A677" s="4"/>
      <c r="B677" s="4"/>
      <c r="C677" s="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71"/>
      <c r="Q677" s="71"/>
      <c r="R677" s="71"/>
      <c r="S677" s="71"/>
      <c r="T677" s="44"/>
      <c r="U677" s="4"/>
      <c r="V677" s="4"/>
      <c r="W677" s="4"/>
      <c r="X677" s="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71"/>
    </row>
    <row r="678" ht="15.75" customHeight="1">
      <c r="A678" s="4"/>
      <c r="B678" s="4"/>
      <c r="C678" s="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71"/>
      <c r="Q678" s="71"/>
      <c r="R678" s="71"/>
      <c r="S678" s="71"/>
      <c r="T678" s="44"/>
      <c r="U678" s="4"/>
      <c r="V678" s="4"/>
      <c r="W678" s="4"/>
      <c r="X678" s="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71"/>
    </row>
    <row r="679" ht="15.75" customHeight="1">
      <c r="A679" s="4"/>
      <c r="B679" s="4"/>
      <c r="C679" s="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71"/>
      <c r="Q679" s="71"/>
      <c r="R679" s="71"/>
      <c r="S679" s="71"/>
      <c r="T679" s="44"/>
      <c r="U679" s="4"/>
      <c r="V679" s="4"/>
      <c r="W679" s="4"/>
      <c r="X679" s="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71"/>
    </row>
    <row r="680" ht="15.75" customHeight="1">
      <c r="A680" s="4"/>
      <c r="B680" s="4"/>
      <c r="C680" s="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71"/>
      <c r="Q680" s="71"/>
      <c r="R680" s="71"/>
      <c r="S680" s="71"/>
      <c r="T680" s="44"/>
      <c r="U680" s="4"/>
      <c r="V680" s="4"/>
      <c r="W680" s="4"/>
      <c r="X680" s="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71"/>
    </row>
    <row r="681" ht="15.75" customHeight="1">
      <c r="A681" s="4"/>
      <c r="B681" s="4"/>
      <c r="C681" s="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71"/>
      <c r="Q681" s="71"/>
      <c r="R681" s="71"/>
      <c r="S681" s="71"/>
      <c r="T681" s="44"/>
      <c r="U681" s="4"/>
      <c r="V681" s="4"/>
      <c r="W681" s="4"/>
      <c r="X681" s="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71"/>
    </row>
    <row r="682" ht="15.75" customHeight="1">
      <c r="A682" s="4"/>
      <c r="B682" s="4"/>
      <c r="C682" s="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71"/>
      <c r="Q682" s="71"/>
      <c r="R682" s="71"/>
      <c r="S682" s="71"/>
      <c r="T682" s="44"/>
      <c r="U682" s="4"/>
      <c r="V682" s="4"/>
      <c r="W682" s="4"/>
      <c r="X682" s="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71"/>
    </row>
    <row r="683" ht="15.75" customHeight="1">
      <c r="A683" s="4"/>
      <c r="B683" s="4"/>
      <c r="C683" s="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71"/>
      <c r="Q683" s="71"/>
      <c r="R683" s="71"/>
      <c r="S683" s="71"/>
      <c r="T683" s="44"/>
      <c r="U683" s="4"/>
      <c r="V683" s="4"/>
      <c r="W683" s="4"/>
      <c r="X683" s="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71"/>
    </row>
    <row r="684" ht="15.75" customHeight="1">
      <c r="A684" s="4"/>
      <c r="B684" s="4"/>
      <c r="C684" s="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71"/>
      <c r="Q684" s="71"/>
      <c r="R684" s="71"/>
      <c r="S684" s="71"/>
      <c r="T684" s="44"/>
      <c r="U684" s="4"/>
      <c r="V684" s="4"/>
      <c r="W684" s="4"/>
      <c r="X684" s="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71"/>
    </row>
    <row r="685" ht="15.75" customHeight="1">
      <c r="A685" s="4"/>
      <c r="B685" s="4"/>
      <c r="C685" s="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71"/>
      <c r="Q685" s="71"/>
      <c r="R685" s="71"/>
      <c r="S685" s="71"/>
      <c r="T685" s="44"/>
      <c r="U685" s="4"/>
      <c r="V685" s="4"/>
      <c r="W685" s="4"/>
      <c r="X685" s="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71"/>
    </row>
    <row r="686" ht="15.75" customHeight="1">
      <c r="A686" s="4"/>
      <c r="B686" s="4"/>
      <c r="C686" s="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71"/>
      <c r="Q686" s="71"/>
      <c r="R686" s="71"/>
      <c r="S686" s="71"/>
      <c r="T686" s="44"/>
      <c r="U686" s="4"/>
      <c r="V686" s="4"/>
      <c r="W686" s="4"/>
      <c r="X686" s="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71"/>
    </row>
    <row r="687" ht="15.75" customHeight="1">
      <c r="A687" s="4"/>
      <c r="B687" s="4"/>
      <c r="C687" s="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71"/>
      <c r="Q687" s="71"/>
      <c r="R687" s="71"/>
      <c r="S687" s="71"/>
      <c r="T687" s="44"/>
      <c r="U687" s="4"/>
      <c r="V687" s="4"/>
      <c r="W687" s="4"/>
      <c r="X687" s="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71"/>
    </row>
    <row r="688" ht="15.75" customHeight="1">
      <c r="A688" s="4"/>
      <c r="B688" s="4"/>
      <c r="C688" s="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71"/>
      <c r="Q688" s="71"/>
      <c r="R688" s="71"/>
      <c r="S688" s="71"/>
      <c r="T688" s="44"/>
      <c r="U688" s="4"/>
      <c r="V688" s="4"/>
      <c r="W688" s="4"/>
      <c r="X688" s="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71"/>
    </row>
    <row r="689" ht="15.75" customHeight="1">
      <c r="A689" s="4"/>
      <c r="B689" s="4"/>
      <c r="C689" s="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71"/>
      <c r="Q689" s="71"/>
      <c r="R689" s="71"/>
      <c r="S689" s="71"/>
      <c r="T689" s="44"/>
      <c r="U689" s="4"/>
      <c r="V689" s="4"/>
      <c r="W689" s="4"/>
      <c r="X689" s="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71"/>
    </row>
    <row r="690" ht="15.75" customHeight="1">
      <c r="A690" s="4"/>
      <c r="B690" s="4"/>
      <c r="C690" s="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71"/>
      <c r="Q690" s="71"/>
      <c r="R690" s="71"/>
      <c r="S690" s="71"/>
      <c r="T690" s="44"/>
      <c r="U690" s="4"/>
      <c r="V690" s="4"/>
      <c r="W690" s="4"/>
      <c r="X690" s="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71"/>
    </row>
    <row r="691" ht="15.75" customHeight="1">
      <c r="A691" s="4"/>
      <c r="B691" s="4"/>
      <c r="C691" s="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71"/>
      <c r="Q691" s="71"/>
      <c r="R691" s="71"/>
      <c r="S691" s="71"/>
      <c r="T691" s="44"/>
      <c r="U691" s="4"/>
      <c r="V691" s="4"/>
      <c r="W691" s="4"/>
      <c r="X691" s="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71"/>
    </row>
    <row r="692" ht="15.75" customHeight="1">
      <c r="A692" s="4"/>
      <c r="B692" s="4"/>
      <c r="C692" s="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71"/>
      <c r="Q692" s="71"/>
      <c r="R692" s="71"/>
      <c r="S692" s="71"/>
      <c r="T692" s="44"/>
      <c r="U692" s="4"/>
      <c r="V692" s="4"/>
      <c r="W692" s="4"/>
      <c r="X692" s="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71"/>
    </row>
    <row r="693" ht="15.75" customHeight="1">
      <c r="A693" s="4"/>
      <c r="B693" s="4"/>
      <c r="C693" s="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71"/>
      <c r="Q693" s="71"/>
      <c r="R693" s="71"/>
      <c r="S693" s="71"/>
      <c r="T693" s="44"/>
      <c r="U693" s="4"/>
      <c r="V693" s="4"/>
      <c r="W693" s="4"/>
      <c r="X693" s="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71"/>
    </row>
    <row r="694" ht="15.75" customHeight="1">
      <c r="A694" s="4"/>
      <c r="B694" s="4"/>
      <c r="C694" s="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71"/>
      <c r="Q694" s="71"/>
      <c r="R694" s="71"/>
      <c r="S694" s="71"/>
      <c r="T694" s="44"/>
      <c r="U694" s="4"/>
      <c r="V694" s="4"/>
      <c r="W694" s="4"/>
      <c r="X694" s="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71"/>
    </row>
    <row r="695" ht="15.75" customHeight="1">
      <c r="A695" s="4"/>
      <c r="B695" s="4"/>
      <c r="C695" s="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71"/>
      <c r="Q695" s="71"/>
      <c r="R695" s="71"/>
      <c r="S695" s="71"/>
      <c r="T695" s="44"/>
      <c r="U695" s="4"/>
      <c r="V695" s="4"/>
      <c r="W695" s="4"/>
      <c r="X695" s="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71"/>
    </row>
    <row r="696" ht="15.75" customHeight="1">
      <c r="A696" s="4"/>
      <c r="B696" s="4"/>
      <c r="C696" s="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71"/>
      <c r="Q696" s="71"/>
      <c r="R696" s="71"/>
      <c r="S696" s="71"/>
      <c r="T696" s="44"/>
      <c r="U696" s="4"/>
      <c r="V696" s="4"/>
      <c r="W696" s="4"/>
      <c r="X696" s="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71"/>
    </row>
    <row r="697" ht="15.75" customHeight="1">
      <c r="A697" s="4"/>
      <c r="B697" s="4"/>
      <c r="C697" s="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71"/>
      <c r="Q697" s="71"/>
      <c r="R697" s="71"/>
      <c r="S697" s="71"/>
      <c r="T697" s="44"/>
      <c r="U697" s="4"/>
      <c r="V697" s="4"/>
      <c r="W697" s="4"/>
      <c r="X697" s="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71"/>
    </row>
    <row r="698" ht="15.75" customHeight="1">
      <c r="A698" s="4"/>
      <c r="B698" s="4"/>
      <c r="C698" s="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71"/>
      <c r="Q698" s="71"/>
      <c r="R698" s="71"/>
      <c r="S698" s="71"/>
      <c r="T698" s="44"/>
      <c r="U698" s="4"/>
      <c r="V698" s="4"/>
      <c r="W698" s="4"/>
      <c r="X698" s="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71"/>
    </row>
    <row r="699" ht="15.75" customHeight="1">
      <c r="A699" s="4"/>
      <c r="B699" s="4"/>
      <c r="C699" s="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71"/>
      <c r="Q699" s="71"/>
      <c r="R699" s="71"/>
      <c r="S699" s="71"/>
      <c r="T699" s="44"/>
      <c r="U699" s="4"/>
      <c r="V699" s="4"/>
      <c r="W699" s="4"/>
      <c r="X699" s="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71"/>
    </row>
    <row r="700" ht="15.75" customHeight="1">
      <c r="A700" s="4"/>
      <c r="B700" s="4"/>
      <c r="C700" s="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71"/>
      <c r="Q700" s="71"/>
      <c r="R700" s="71"/>
      <c r="S700" s="71"/>
      <c r="T700" s="44"/>
      <c r="U700" s="4"/>
      <c r="V700" s="4"/>
      <c r="W700" s="4"/>
      <c r="X700" s="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71"/>
    </row>
    <row r="701" ht="15.75" customHeight="1">
      <c r="A701" s="4"/>
      <c r="B701" s="4"/>
      <c r="C701" s="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71"/>
      <c r="Q701" s="71"/>
      <c r="R701" s="71"/>
      <c r="S701" s="71"/>
      <c r="T701" s="44"/>
      <c r="U701" s="4"/>
      <c r="V701" s="4"/>
      <c r="W701" s="4"/>
      <c r="X701" s="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71"/>
    </row>
    <row r="702" ht="15.75" customHeight="1">
      <c r="A702" s="4"/>
      <c r="B702" s="4"/>
      <c r="C702" s="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71"/>
      <c r="Q702" s="71"/>
      <c r="R702" s="71"/>
      <c r="S702" s="71"/>
      <c r="T702" s="44"/>
      <c r="U702" s="4"/>
      <c r="V702" s="4"/>
      <c r="W702" s="4"/>
      <c r="X702" s="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71"/>
    </row>
    <row r="703" ht="15.75" customHeight="1">
      <c r="A703" s="4"/>
      <c r="B703" s="4"/>
      <c r="C703" s="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71"/>
      <c r="Q703" s="71"/>
      <c r="R703" s="71"/>
      <c r="S703" s="71"/>
      <c r="T703" s="44"/>
      <c r="U703" s="4"/>
      <c r="V703" s="4"/>
      <c r="W703" s="4"/>
      <c r="X703" s="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71"/>
    </row>
    <row r="704" ht="15.75" customHeight="1">
      <c r="A704" s="4"/>
      <c r="B704" s="4"/>
      <c r="C704" s="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71"/>
      <c r="Q704" s="71"/>
      <c r="R704" s="71"/>
      <c r="S704" s="71"/>
      <c r="T704" s="44"/>
      <c r="U704" s="4"/>
      <c r="V704" s="4"/>
      <c r="W704" s="4"/>
      <c r="X704" s="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71"/>
    </row>
    <row r="705" ht="15.75" customHeight="1">
      <c r="A705" s="4"/>
      <c r="B705" s="4"/>
      <c r="C705" s="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71"/>
      <c r="Q705" s="71"/>
      <c r="R705" s="71"/>
      <c r="S705" s="71"/>
      <c r="T705" s="44"/>
      <c r="U705" s="4"/>
      <c r="V705" s="4"/>
      <c r="W705" s="4"/>
      <c r="X705" s="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71"/>
    </row>
    <row r="706" ht="15.75" customHeight="1">
      <c r="A706" s="4"/>
      <c r="B706" s="4"/>
      <c r="C706" s="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71"/>
      <c r="Q706" s="71"/>
      <c r="R706" s="71"/>
      <c r="S706" s="71"/>
      <c r="T706" s="44"/>
      <c r="U706" s="4"/>
      <c r="V706" s="4"/>
      <c r="W706" s="4"/>
      <c r="X706" s="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71"/>
    </row>
    <row r="707" ht="15.75" customHeight="1">
      <c r="A707" s="4"/>
      <c r="B707" s="4"/>
      <c r="C707" s="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71"/>
      <c r="Q707" s="71"/>
      <c r="R707" s="71"/>
      <c r="S707" s="71"/>
      <c r="T707" s="44"/>
      <c r="U707" s="4"/>
      <c r="V707" s="4"/>
      <c r="W707" s="4"/>
      <c r="X707" s="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71"/>
    </row>
    <row r="708" ht="15.75" customHeight="1">
      <c r="A708" s="4"/>
      <c r="B708" s="4"/>
      <c r="C708" s="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71"/>
      <c r="Q708" s="71"/>
      <c r="R708" s="71"/>
      <c r="S708" s="71"/>
      <c r="T708" s="44"/>
      <c r="U708" s="4"/>
      <c r="V708" s="4"/>
      <c r="W708" s="4"/>
      <c r="X708" s="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71"/>
    </row>
    <row r="709" ht="15.75" customHeight="1">
      <c r="A709" s="4"/>
      <c r="B709" s="4"/>
      <c r="C709" s="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71"/>
      <c r="Q709" s="71"/>
      <c r="R709" s="71"/>
      <c r="S709" s="71"/>
      <c r="T709" s="44"/>
      <c r="U709" s="4"/>
      <c r="V709" s="4"/>
      <c r="W709" s="4"/>
      <c r="X709" s="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71"/>
    </row>
    <row r="710" ht="15.75" customHeight="1">
      <c r="A710" s="4"/>
      <c r="B710" s="4"/>
      <c r="C710" s="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71"/>
      <c r="Q710" s="71"/>
      <c r="R710" s="71"/>
      <c r="S710" s="71"/>
      <c r="T710" s="44"/>
      <c r="U710" s="4"/>
      <c r="V710" s="4"/>
      <c r="W710" s="4"/>
      <c r="X710" s="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71"/>
    </row>
    <row r="711" ht="15.75" customHeight="1">
      <c r="A711" s="4"/>
      <c r="B711" s="4"/>
      <c r="C711" s="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71"/>
      <c r="Q711" s="71"/>
      <c r="R711" s="71"/>
      <c r="S711" s="71"/>
      <c r="T711" s="44"/>
      <c r="U711" s="4"/>
      <c r="V711" s="4"/>
      <c r="W711" s="4"/>
      <c r="X711" s="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71"/>
    </row>
    <row r="712" ht="15.75" customHeight="1">
      <c r="A712" s="4"/>
      <c r="B712" s="4"/>
      <c r="C712" s="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71"/>
      <c r="Q712" s="71"/>
      <c r="R712" s="71"/>
      <c r="S712" s="71"/>
      <c r="T712" s="44"/>
      <c r="U712" s="4"/>
      <c r="V712" s="4"/>
      <c r="W712" s="4"/>
      <c r="X712" s="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71"/>
    </row>
    <row r="713" ht="15.75" customHeight="1">
      <c r="A713" s="4"/>
      <c r="B713" s="4"/>
      <c r="C713" s="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71"/>
      <c r="Q713" s="71"/>
      <c r="R713" s="71"/>
      <c r="S713" s="71"/>
      <c r="T713" s="44"/>
      <c r="U713" s="4"/>
      <c r="V713" s="4"/>
      <c r="W713" s="4"/>
      <c r="X713" s="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71"/>
    </row>
    <row r="714" ht="15.75" customHeight="1">
      <c r="A714" s="4"/>
      <c r="B714" s="4"/>
      <c r="C714" s="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71"/>
      <c r="Q714" s="71"/>
      <c r="R714" s="71"/>
      <c r="S714" s="71"/>
      <c r="T714" s="44"/>
      <c r="U714" s="4"/>
      <c r="V714" s="4"/>
      <c r="W714" s="4"/>
      <c r="X714" s="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71"/>
    </row>
    <row r="715" ht="15.75" customHeight="1">
      <c r="A715" s="4"/>
      <c r="B715" s="4"/>
      <c r="C715" s="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71"/>
      <c r="Q715" s="71"/>
      <c r="R715" s="71"/>
      <c r="S715" s="71"/>
      <c r="T715" s="44"/>
      <c r="U715" s="4"/>
      <c r="V715" s="4"/>
      <c r="W715" s="4"/>
      <c r="X715" s="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71"/>
    </row>
    <row r="716" ht="15.75" customHeight="1">
      <c r="A716" s="4"/>
      <c r="B716" s="4"/>
      <c r="C716" s="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71"/>
      <c r="Q716" s="71"/>
      <c r="R716" s="71"/>
      <c r="S716" s="71"/>
      <c r="T716" s="44"/>
      <c r="U716" s="4"/>
      <c r="V716" s="4"/>
      <c r="W716" s="4"/>
      <c r="X716" s="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71"/>
    </row>
    <row r="717" ht="15.75" customHeight="1">
      <c r="A717" s="4"/>
      <c r="B717" s="4"/>
      <c r="C717" s="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71"/>
      <c r="Q717" s="71"/>
      <c r="R717" s="71"/>
      <c r="S717" s="71"/>
      <c r="T717" s="44"/>
      <c r="U717" s="4"/>
      <c r="V717" s="4"/>
      <c r="W717" s="4"/>
      <c r="X717" s="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71"/>
    </row>
    <row r="718" ht="15.75" customHeight="1">
      <c r="A718" s="4"/>
      <c r="B718" s="4"/>
      <c r="C718" s="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71"/>
      <c r="Q718" s="71"/>
      <c r="R718" s="71"/>
      <c r="S718" s="71"/>
      <c r="T718" s="44"/>
      <c r="U718" s="4"/>
      <c r="V718" s="4"/>
      <c r="W718" s="4"/>
      <c r="X718" s="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71"/>
    </row>
    <row r="719" ht="15.75" customHeight="1">
      <c r="A719" s="4"/>
      <c r="B719" s="4"/>
      <c r="C719" s="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71"/>
      <c r="Q719" s="71"/>
      <c r="R719" s="71"/>
      <c r="S719" s="71"/>
      <c r="T719" s="44"/>
      <c r="U719" s="4"/>
      <c r="V719" s="4"/>
      <c r="W719" s="4"/>
      <c r="X719" s="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71"/>
    </row>
    <row r="720" ht="15.75" customHeight="1">
      <c r="A720" s="4"/>
      <c r="B720" s="4"/>
      <c r="C720" s="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71"/>
      <c r="Q720" s="71"/>
      <c r="R720" s="71"/>
      <c r="S720" s="71"/>
      <c r="T720" s="44"/>
      <c r="U720" s="4"/>
      <c r="V720" s="4"/>
      <c r="W720" s="4"/>
      <c r="X720" s="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71"/>
    </row>
    <row r="721" ht="15.75" customHeight="1">
      <c r="A721" s="4"/>
      <c r="B721" s="4"/>
      <c r="C721" s="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71"/>
      <c r="Q721" s="71"/>
      <c r="R721" s="71"/>
      <c r="S721" s="71"/>
      <c r="T721" s="44"/>
      <c r="U721" s="4"/>
      <c r="V721" s="4"/>
      <c r="W721" s="4"/>
      <c r="X721" s="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71"/>
    </row>
    <row r="722" ht="15.75" customHeight="1">
      <c r="A722" s="4"/>
      <c r="B722" s="4"/>
      <c r="C722" s="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71"/>
      <c r="Q722" s="71"/>
      <c r="R722" s="71"/>
      <c r="S722" s="71"/>
      <c r="T722" s="44"/>
      <c r="U722" s="4"/>
      <c r="V722" s="4"/>
      <c r="W722" s="4"/>
      <c r="X722" s="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71"/>
    </row>
    <row r="723" ht="15.75" customHeight="1">
      <c r="A723" s="4"/>
      <c r="B723" s="4"/>
      <c r="C723" s="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71"/>
      <c r="Q723" s="71"/>
      <c r="R723" s="71"/>
      <c r="S723" s="71"/>
      <c r="T723" s="44"/>
      <c r="U723" s="4"/>
      <c r="V723" s="4"/>
      <c r="W723" s="4"/>
      <c r="X723" s="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71"/>
    </row>
    <row r="724" ht="15.75" customHeight="1">
      <c r="A724" s="4"/>
      <c r="B724" s="4"/>
      <c r="C724" s="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71"/>
      <c r="Q724" s="71"/>
      <c r="R724" s="71"/>
      <c r="S724" s="71"/>
      <c r="T724" s="44"/>
      <c r="U724" s="4"/>
      <c r="V724" s="4"/>
      <c r="W724" s="4"/>
      <c r="X724" s="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71"/>
    </row>
    <row r="725" ht="15.75" customHeight="1">
      <c r="A725" s="4"/>
      <c r="B725" s="4"/>
      <c r="C725" s="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71"/>
      <c r="Q725" s="71"/>
      <c r="R725" s="71"/>
      <c r="S725" s="71"/>
      <c r="T725" s="44"/>
      <c r="U725" s="4"/>
      <c r="V725" s="4"/>
      <c r="W725" s="4"/>
      <c r="X725" s="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71"/>
    </row>
    <row r="726" ht="15.75" customHeight="1">
      <c r="A726" s="4"/>
      <c r="B726" s="4"/>
      <c r="C726" s="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71"/>
      <c r="Q726" s="71"/>
      <c r="R726" s="71"/>
      <c r="S726" s="71"/>
      <c r="T726" s="44"/>
      <c r="U726" s="4"/>
      <c r="V726" s="4"/>
      <c r="W726" s="4"/>
      <c r="X726" s="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71"/>
    </row>
    <row r="727" ht="15.75" customHeight="1">
      <c r="A727" s="4"/>
      <c r="B727" s="4"/>
      <c r="C727" s="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71"/>
      <c r="Q727" s="71"/>
      <c r="R727" s="71"/>
      <c r="S727" s="71"/>
      <c r="T727" s="44"/>
      <c r="U727" s="4"/>
      <c r="V727" s="4"/>
      <c r="W727" s="4"/>
      <c r="X727" s="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71"/>
    </row>
    <row r="728" ht="15.75" customHeight="1">
      <c r="A728" s="4"/>
      <c r="B728" s="4"/>
      <c r="C728" s="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71"/>
      <c r="Q728" s="71"/>
      <c r="R728" s="71"/>
      <c r="S728" s="71"/>
      <c r="T728" s="44"/>
      <c r="U728" s="4"/>
      <c r="V728" s="4"/>
      <c r="W728" s="4"/>
      <c r="X728" s="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71"/>
    </row>
    <row r="729" ht="15.75" customHeight="1">
      <c r="A729" s="4"/>
      <c r="B729" s="4"/>
      <c r="C729" s="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71"/>
      <c r="Q729" s="71"/>
      <c r="R729" s="71"/>
      <c r="S729" s="71"/>
      <c r="T729" s="44"/>
      <c r="U729" s="4"/>
      <c r="V729" s="4"/>
      <c r="W729" s="4"/>
      <c r="X729" s="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71"/>
    </row>
    <row r="730" ht="15.75" customHeight="1">
      <c r="A730" s="4"/>
      <c r="B730" s="4"/>
      <c r="C730" s="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71"/>
      <c r="Q730" s="71"/>
      <c r="R730" s="71"/>
      <c r="S730" s="71"/>
      <c r="T730" s="44"/>
      <c r="U730" s="4"/>
      <c r="V730" s="4"/>
      <c r="W730" s="4"/>
      <c r="X730" s="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71"/>
    </row>
    <row r="731" ht="15.75" customHeight="1">
      <c r="A731" s="4"/>
      <c r="B731" s="4"/>
      <c r="C731" s="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71"/>
      <c r="Q731" s="71"/>
      <c r="R731" s="71"/>
      <c r="S731" s="71"/>
      <c r="T731" s="44"/>
      <c r="U731" s="4"/>
      <c r="V731" s="4"/>
      <c r="W731" s="4"/>
      <c r="X731" s="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71"/>
    </row>
    <row r="732" ht="15.75" customHeight="1">
      <c r="A732" s="4"/>
      <c r="B732" s="4"/>
      <c r="C732" s="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71"/>
      <c r="Q732" s="71"/>
      <c r="R732" s="71"/>
      <c r="S732" s="71"/>
      <c r="T732" s="44"/>
      <c r="U732" s="4"/>
      <c r="V732" s="4"/>
      <c r="W732" s="4"/>
      <c r="X732" s="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71"/>
    </row>
    <row r="733" ht="15.75" customHeight="1">
      <c r="A733" s="4"/>
      <c r="B733" s="4"/>
      <c r="C733" s="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71"/>
      <c r="Q733" s="71"/>
      <c r="R733" s="71"/>
      <c r="S733" s="71"/>
      <c r="T733" s="44"/>
      <c r="U733" s="4"/>
      <c r="V733" s="4"/>
      <c r="W733" s="4"/>
      <c r="X733" s="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71"/>
    </row>
    <row r="734" ht="15.75" customHeight="1">
      <c r="A734" s="4"/>
      <c r="B734" s="4"/>
      <c r="C734" s="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71"/>
      <c r="Q734" s="71"/>
      <c r="R734" s="71"/>
      <c r="S734" s="71"/>
      <c r="T734" s="44"/>
      <c r="U734" s="4"/>
      <c r="V734" s="4"/>
      <c r="W734" s="4"/>
      <c r="X734" s="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71"/>
    </row>
    <row r="735" ht="15.75" customHeight="1">
      <c r="A735" s="4"/>
      <c r="B735" s="4"/>
      <c r="C735" s="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71"/>
      <c r="Q735" s="71"/>
      <c r="R735" s="71"/>
      <c r="S735" s="71"/>
      <c r="T735" s="44"/>
      <c r="U735" s="4"/>
      <c r="V735" s="4"/>
      <c r="W735" s="4"/>
      <c r="X735" s="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71"/>
    </row>
    <row r="736" ht="15.75" customHeight="1">
      <c r="A736" s="4"/>
      <c r="B736" s="4"/>
      <c r="C736" s="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71"/>
      <c r="Q736" s="71"/>
      <c r="R736" s="71"/>
      <c r="S736" s="71"/>
      <c r="T736" s="44"/>
      <c r="U736" s="4"/>
      <c r="V736" s="4"/>
      <c r="W736" s="4"/>
      <c r="X736" s="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71"/>
    </row>
    <row r="737" ht="15.75" customHeight="1">
      <c r="A737" s="4"/>
      <c r="B737" s="4"/>
      <c r="C737" s="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71"/>
      <c r="Q737" s="71"/>
      <c r="R737" s="71"/>
      <c r="S737" s="71"/>
      <c r="T737" s="44"/>
      <c r="U737" s="4"/>
      <c r="V737" s="4"/>
      <c r="W737" s="4"/>
      <c r="X737" s="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71"/>
    </row>
    <row r="738" ht="15.75" customHeight="1">
      <c r="A738" s="4"/>
      <c r="B738" s="4"/>
      <c r="C738" s="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71"/>
      <c r="Q738" s="71"/>
      <c r="R738" s="71"/>
      <c r="S738" s="71"/>
      <c r="T738" s="44"/>
      <c r="U738" s="4"/>
      <c r="V738" s="4"/>
      <c r="W738" s="4"/>
      <c r="X738" s="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71"/>
    </row>
    <row r="739" ht="15.75" customHeight="1">
      <c r="A739" s="4"/>
      <c r="B739" s="4"/>
      <c r="C739" s="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71"/>
      <c r="Q739" s="71"/>
      <c r="R739" s="71"/>
      <c r="S739" s="71"/>
      <c r="T739" s="44"/>
      <c r="U739" s="4"/>
      <c r="V739" s="4"/>
      <c r="W739" s="4"/>
      <c r="X739" s="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71"/>
    </row>
    <row r="740" ht="15.75" customHeight="1">
      <c r="A740" s="4"/>
      <c r="B740" s="4"/>
      <c r="C740" s="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71"/>
      <c r="Q740" s="71"/>
      <c r="R740" s="71"/>
      <c r="S740" s="71"/>
      <c r="T740" s="44"/>
      <c r="U740" s="4"/>
      <c r="V740" s="4"/>
      <c r="W740" s="4"/>
      <c r="X740" s="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71"/>
    </row>
    <row r="741" ht="15.75" customHeight="1">
      <c r="A741" s="4"/>
      <c r="B741" s="4"/>
      <c r="C741" s="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71"/>
      <c r="Q741" s="71"/>
      <c r="R741" s="71"/>
      <c r="S741" s="71"/>
      <c r="T741" s="44"/>
      <c r="U741" s="4"/>
      <c r="V741" s="4"/>
      <c r="W741" s="4"/>
      <c r="X741" s="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71"/>
    </row>
    <row r="742" ht="15.75" customHeight="1">
      <c r="A742" s="4"/>
      <c r="B742" s="4"/>
      <c r="C742" s="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71"/>
      <c r="Q742" s="71"/>
      <c r="R742" s="71"/>
      <c r="S742" s="71"/>
      <c r="T742" s="44"/>
      <c r="U742" s="4"/>
      <c r="V742" s="4"/>
      <c r="W742" s="4"/>
      <c r="X742" s="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71"/>
    </row>
    <row r="743" ht="15.75" customHeight="1">
      <c r="A743" s="4"/>
      <c r="B743" s="4"/>
      <c r="C743" s="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71"/>
      <c r="Q743" s="71"/>
      <c r="R743" s="71"/>
      <c r="S743" s="71"/>
      <c r="T743" s="44"/>
      <c r="U743" s="4"/>
      <c r="V743" s="4"/>
      <c r="W743" s="4"/>
      <c r="X743" s="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71"/>
    </row>
    <row r="744" ht="15.75" customHeight="1">
      <c r="A744" s="4"/>
      <c r="B744" s="4"/>
      <c r="C744" s="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71"/>
      <c r="Q744" s="71"/>
      <c r="R744" s="71"/>
      <c r="S744" s="71"/>
      <c r="T744" s="44"/>
      <c r="U744" s="4"/>
      <c r="V744" s="4"/>
      <c r="W744" s="4"/>
      <c r="X744" s="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71"/>
    </row>
    <row r="745" ht="15.75" customHeight="1">
      <c r="A745" s="4"/>
      <c r="B745" s="4"/>
      <c r="C745" s="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71"/>
      <c r="Q745" s="71"/>
      <c r="R745" s="71"/>
      <c r="S745" s="71"/>
      <c r="T745" s="44"/>
      <c r="U745" s="4"/>
      <c r="V745" s="4"/>
      <c r="W745" s="4"/>
      <c r="X745" s="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71"/>
    </row>
    <row r="746" ht="15.75" customHeight="1">
      <c r="A746" s="4"/>
      <c r="B746" s="4"/>
      <c r="C746" s="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71"/>
      <c r="Q746" s="71"/>
      <c r="R746" s="71"/>
      <c r="S746" s="71"/>
      <c r="T746" s="44"/>
      <c r="U746" s="4"/>
      <c r="V746" s="4"/>
      <c r="W746" s="4"/>
      <c r="X746" s="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71"/>
    </row>
    <row r="747" ht="15.75" customHeight="1">
      <c r="A747" s="4"/>
      <c r="B747" s="4"/>
      <c r="C747" s="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71"/>
      <c r="Q747" s="71"/>
      <c r="R747" s="71"/>
      <c r="S747" s="71"/>
      <c r="T747" s="44"/>
      <c r="U747" s="4"/>
      <c r="V747" s="4"/>
      <c r="W747" s="4"/>
      <c r="X747" s="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71"/>
    </row>
    <row r="748" ht="15.75" customHeight="1">
      <c r="A748" s="4"/>
      <c r="B748" s="4"/>
      <c r="C748" s="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71"/>
      <c r="Q748" s="71"/>
      <c r="R748" s="71"/>
      <c r="S748" s="71"/>
      <c r="T748" s="44"/>
      <c r="U748" s="4"/>
      <c r="V748" s="4"/>
      <c r="W748" s="4"/>
      <c r="X748" s="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71"/>
    </row>
    <row r="749" ht="15.75" customHeight="1">
      <c r="A749" s="4"/>
      <c r="B749" s="4"/>
      <c r="C749" s="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71"/>
      <c r="Q749" s="71"/>
      <c r="R749" s="71"/>
      <c r="S749" s="71"/>
      <c r="T749" s="44"/>
      <c r="U749" s="4"/>
      <c r="V749" s="4"/>
      <c r="W749" s="4"/>
      <c r="X749" s="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71"/>
    </row>
    <row r="750" ht="15.75" customHeight="1">
      <c r="A750" s="4"/>
      <c r="B750" s="4"/>
      <c r="C750" s="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71"/>
      <c r="Q750" s="71"/>
      <c r="R750" s="71"/>
      <c r="S750" s="71"/>
      <c r="T750" s="44"/>
      <c r="U750" s="4"/>
      <c r="V750" s="4"/>
      <c r="W750" s="4"/>
      <c r="X750" s="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71"/>
    </row>
    <row r="751" ht="15.75" customHeight="1">
      <c r="A751" s="4"/>
      <c r="B751" s="4"/>
      <c r="C751" s="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71"/>
      <c r="Q751" s="71"/>
      <c r="R751" s="71"/>
      <c r="S751" s="71"/>
      <c r="T751" s="44"/>
      <c r="U751" s="4"/>
      <c r="V751" s="4"/>
      <c r="W751" s="4"/>
      <c r="X751" s="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71"/>
    </row>
    <row r="752" ht="15.75" customHeight="1">
      <c r="A752" s="4"/>
      <c r="B752" s="4"/>
      <c r="C752" s="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71"/>
      <c r="Q752" s="71"/>
      <c r="R752" s="71"/>
      <c r="S752" s="71"/>
      <c r="T752" s="44"/>
      <c r="U752" s="4"/>
      <c r="V752" s="4"/>
      <c r="W752" s="4"/>
      <c r="X752" s="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71"/>
    </row>
    <row r="753" ht="15.75" customHeight="1">
      <c r="A753" s="4"/>
      <c r="B753" s="4"/>
      <c r="C753" s="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71"/>
      <c r="Q753" s="71"/>
      <c r="R753" s="71"/>
      <c r="S753" s="71"/>
      <c r="T753" s="44"/>
      <c r="U753" s="4"/>
      <c r="V753" s="4"/>
      <c r="W753" s="4"/>
      <c r="X753" s="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71"/>
    </row>
    <row r="754" ht="15.75" customHeight="1">
      <c r="A754" s="4"/>
      <c r="B754" s="4"/>
      <c r="C754" s="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71"/>
      <c r="Q754" s="71"/>
      <c r="R754" s="71"/>
      <c r="S754" s="71"/>
      <c r="T754" s="44"/>
      <c r="U754" s="4"/>
      <c r="V754" s="4"/>
      <c r="W754" s="4"/>
      <c r="X754" s="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71"/>
    </row>
    <row r="755" ht="15.75" customHeight="1">
      <c r="A755" s="4"/>
      <c r="B755" s="4"/>
      <c r="C755" s="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71"/>
      <c r="Q755" s="71"/>
      <c r="R755" s="71"/>
      <c r="S755" s="71"/>
      <c r="T755" s="44"/>
      <c r="U755" s="4"/>
      <c r="V755" s="4"/>
      <c r="W755" s="4"/>
      <c r="X755" s="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71"/>
    </row>
    <row r="756" ht="15.75" customHeight="1">
      <c r="A756" s="4"/>
      <c r="B756" s="4"/>
      <c r="C756" s="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71"/>
      <c r="Q756" s="71"/>
      <c r="R756" s="71"/>
      <c r="S756" s="71"/>
      <c r="T756" s="44"/>
      <c r="U756" s="4"/>
      <c r="V756" s="4"/>
      <c r="W756" s="4"/>
      <c r="X756" s="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71"/>
    </row>
    <row r="757" ht="15.75" customHeight="1">
      <c r="A757" s="4"/>
      <c r="B757" s="4"/>
      <c r="C757" s="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71"/>
      <c r="Q757" s="71"/>
      <c r="R757" s="71"/>
      <c r="S757" s="71"/>
      <c r="T757" s="44"/>
      <c r="U757" s="4"/>
      <c r="V757" s="4"/>
      <c r="W757" s="4"/>
      <c r="X757" s="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71"/>
    </row>
    <row r="758" ht="15.75" customHeight="1">
      <c r="A758" s="4"/>
      <c r="B758" s="4"/>
      <c r="C758" s="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71"/>
      <c r="Q758" s="71"/>
      <c r="R758" s="71"/>
      <c r="S758" s="71"/>
      <c r="T758" s="44"/>
      <c r="U758" s="4"/>
      <c r="V758" s="4"/>
      <c r="W758" s="4"/>
      <c r="X758" s="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71"/>
    </row>
    <row r="759" ht="15.75" customHeight="1">
      <c r="A759" s="4"/>
      <c r="B759" s="4"/>
      <c r="C759" s="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71"/>
      <c r="Q759" s="71"/>
      <c r="R759" s="71"/>
      <c r="S759" s="71"/>
      <c r="T759" s="44"/>
      <c r="U759" s="4"/>
      <c r="V759" s="4"/>
      <c r="W759" s="4"/>
      <c r="X759" s="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71"/>
    </row>
    <row r="760" ht="15.75" customHeight="1">
      <c r="A760" s="4"/>
      <c r="B760" s="4"/>
      <c r="C760" s="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71"/>
      <c r="Q760" s="71"/>
      <c r="R760" s="71"/>
      <c r="S760" s="71"/>
      <c r="T760" s="44"/>
      <c r="U760" s="4"/>
      <c r="V760" s="4"/>
      <c r="W760" s="4"/>
      <c r="X760" s="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71"/>
    </row>
    <row r="761" ht="15.75" customHeight="1">
      <c r="A761" s="4"/>
      <c r="B761" s="4"/>
      <c r="C761" s="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71"/>
      <c r="Q761" s="71"/>
      <c r="R761" s="71"/>
      <c r="S761" s="71"/>
      <c r="T761" s="44"/>
      <c r="U761" s="4"/>
      <c r="V761" s="4"/>
      <c r="W761" s="4"/>
      <c r="X761" s="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71"/>
    </row>
    <row r="762" ht="15.75" customHeight="1">
      <c r="A762" s="4"/>
      <c r="B762" s="4"/>
      <c r="C762" s="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71"/>
      <c r="Q762" s="71"/>
      <c r="R762" s="71"/>
      <c r="S762" s="71"/>
      <c r="T762" s="44"/>
      <c r="U762" s="4"/>
      <c r="V762" s="4"/>
      <c r="W762" s="4"/>
      <c r="X762" s="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71"/>
    </row>
    <row r="763" ht="15.75" customHeight="1">
      <c r="A763" s="4"/>
      <c r="B763" s="4"/>
      <c r="C763" s="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71"/>
      <c r="Q763" s="71"/>
      <c r="R763" s="71"/>
      <c r="S763" s="71"/>
      <c r="T763" s="44"/>
      <c r="U763" s="4"/>
      <c r="V763" s="4"/>
      <c r="W763" s="4"/>
      <c r="X763" s="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71"/>
    </row>
    <row r="764" ht="15.75" customHeight="1">
      <c r="A764" s="4"/>
      <c r="B764" s="4"/>
      <c r="C764" s="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71"/>
      <c r="Q764" s="71"/>
      <c r="R764" s="71"/>
      <c r="S764" s="71"/>
      <c r="T764" s="44"/>
      <c r="U764" s="4"/>
      <c r="V764" s="4"/>
      <c r="W764" s="4"/>
      <c r="X764" s="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71"/>
    </row>
    <row r="765" ht="15.75" customHeight="1">
      <c r="A765" s="4"/>
      <c r="B765" s="4"/>
      <c r="C765" s="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71"/>
      <c r="Q765" s="71"/>
      <c r="R765" s="71"/>
      <c r="S765" s="71"/>
      <c r="T765" s="44"/>
      <c r="U765" s="4"/>
      <c r="V765" s="4"/>
      <c r="W765" s="4"/>
      <c r="X765" s="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71"/>
    </row>
    <row r="766" ht="15.75" customHeight="1">
      <c r="A766" s="4"/>
      <c r="B766" s="4"/>
      <c r="C766" s="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71"/>
      <c r="Q766" s="71"/>
      <c r="R766" s="71"/>
      <c r="S766" s="71"/>
      <c r="T766" s="44"/>
      <c r="U766" s="4"/>
      <c r="V766" s="4"/>
      <c r="W766" s="4"/>
      <c r="X766" s="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71"/>
    </row>
    <row r="767" ht="15.75" customHeight="1">
      <c r="A767" s="4"/>
      <c r="B767" s="4"/>
      <c r="C767" s="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71"/>
      <c r="Q767" s="71"/>
      <c r="R767" s="71"/>
      <c r="S767" s="71"/>
      <c r="T767" s="44"/>
      <c r="U767" s="4"/>
      <c r="V767" s="4"/>
      <c r="W767" s="4"/>
      <c r="X767" s="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71"/>
    </row>
    <row r="768" ht="15.75" customHeight="1">
      <c r="A768" s="4"/>
      <c r="B768" s="4"/>
      <c r="C768" s="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71"/>
      <c r="Q768" s="71"/>
      <c r="R768" s="71"/>
      <c r="S768" s="71"/>
      <c r="T768" s="44"/>
      <c r="U768" s="4"/>
      <c r="V768" s="4"/>
      <c r="W768" s="4"/>
      <c r="X768" s="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71"/>
    </row>
    <row r="769" ht="15.75" customHeight="1">
      <c r="A769" s="4"/>
      <c r="B769" s="4"/>
      <c r="C769" s="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71"/>
      <c r="Q769" s="71"/>
      <c r="R769" s="71"/>
      <c r="S769" s="71"/>
      <c r="T769" s="44"/>
      <c r="U769" s="4"/>
      <c r="V769" s="4"/>
      <c r="W769" s="4"/>
      <c r="X769" s="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71"/>
    </row>
    <row r="770" ht="15.75" customHeight="1">
      <c r="A770" s="4"/>
      <c r="B770" s="4"/>
      <c r="C770" s="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71"/>
      <c r="Q770" s="71"/>
      <c r="R770" s="71"/>
      <c r="S770" s="71"/>
      <c r="T770" s="44"/>
      <c r="U770" s="4"/>
      <c r="V770" s="4"/>
      <c r="W770" s="4"/>
      <c r="X770" s="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71"/>
    </row>
    <row r="771" ht="15.75" customHeight="1">
      <c r="A771" s="4"/>
      <c r="B771" s="4"/>
      <c r="C771" s="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71"/>
      <c r="Q771" s="71"/>
      <c r="R771" s="71"/>
      <c r="S771" s="71"/>
      <c r="T771" s="44"/>
      <c r="U771" s="4"/>
      <c r="V771" s="4"/>
      <c r="W771" s="4"/>
      <c r="X771" s="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71"/>
    </row>
    <row r="772" ht="15.75" customHeight="1">
      <c r="A772" s="4"/>
      <c r="B772" s="4"/>
      <c r="C772" s="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71"/>
      <c r="Q772" s="71"/>
      <c r="R772" s="71"/>
      <c r="S772" s="71"/>
      <c r="T772" s="44"/>
      <c r="U772" s="4"/>
      <c r="V772" s="4"/>
      <c r="W772" s="4"/>
      <c r="X772" s="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71"/>
    </row>
    <row r="773" ht="15.75" customHeight="1">
      <c r="A773" s="4"/>
      <c r="B773" s="4"/>
      <c r="C773" s="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71"/>
      <c r="Q773" s="71"/>
      <c r="R773" s="71"/>
      <c r="S773" s="71"/>
      <c r="T773" s="44"/>
      <c r="U773" s="4"/>
      <c r="V773" s="4"/>
      <c r="W773" s="4"/>
      <c r="X773" s="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71"/>
    </row>
    <row r="774" ht="15.75" customHeight="1">
      <c r="A774" s="4"/>
      <c r="B774" s="4"/>
      <c r="C774" s="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71"/>
      <c r="Q774" s="71"/>
      <c r="R774" s="71"/>
      <c r="S774" s="71"/>
      <c r="T774" s="44"/>
      <c r="U774" s="4"/>
      <c r="V774" s="4"/>
      <c r="W774" s="4"/>
      <c r="X774" s="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71"/>
    </row>
    <row r="775" ht="15.75" customHeight="1">
      <c r="A775" s="4"/>
      <c r="B775" s="4"/>
      <c r="C775" s="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71"/>
      <c r="Q775" s="71"/>
      <c r="R775" s="71"/>
      <c r="S775" s="71"/>
      <c r="T775" s="44"/>
      <c r="U775" s="4"/>
      <c r="V775" s="4"/>
      <c r="W775" s="4"/>
      <c r="X775" s="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71"/>
    </row>
    <row r="776" ht="15.75" customHeight="1">
      <c r="A776" s="4"/>
      <c r="B776" s="4"/>
      <c r="C776" s="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71"/>
      <c r="Q776" s="71"/>
      <c r="R776" s="71"/>
      <c r="S776" s="71"/>
      <c r="T776" s="44"/>
      <c r="U776" s="4"/>
      <c r="V776" s="4"/>
      <c r="W776" s="4"/>
      <c r="X776" s="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71"/>
    </row>
    <row r="777" ht="15.75" customHeight="1">
      <c r="A777" s="4"/>
      <c r="B777" s="4"/>
      <c r="C777" s="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71"/>
      <c r="Q777" s="71"/>
      <c r="R777" s="71"/>
      <c r="S777" s="71"/>
      <c r="T777" s="44"/>
      <c r="U777" s="4"/>
      <c r="V777" s="4"/>
      <c r="W777" s="4"/>
      <c r="X777" s="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71"/>
    </row>
    <row r="778" ht="15.75" customHeight="1">
      <c r="A778" s="4"/>
      <c r="B778" s="4"/>
      <c r="C778" s="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71"/>
      <c r="Q778" s="71"/>
      <c r="R778" s="71"/>
      <c r="S778" s="71"/>
      <c r="T778" s="44"/>
      <c r="U778" s="4"/>
      <c r="V778" s="4"/>
      <c r="W778" s="4"/>
      <c r="X778" s="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71"/>
    </row>
    <row r="779" ht="15.75" customHeight="1">
      <c r="A779" s="4"/>
      <c r="B779" s="4"/>
      <c r="C779" s="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71"/>
      <c r="Q779" s="71"/>
      <c r="R779" s="71"/>
      <c r="S779" s="71"/>
      <c r="T779" s="44"/>
      <c r="U779" s="4"/>
      <c r="V779" s="4"/>
      <c r="W779" s="4"/>
      <c r="X779" s="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71"/>
    </row>
    <row r="780" ht="15.75" customHeight="1">
      <c r="A780" s="4"/>
      <c r="B780" s="4"/>
      <c r="C780" s="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71"/>
      <c r="Q780" s="71"/>
      <c r="R780" s="71"/>
      <c r="S780" s="71"/>
      <c r="T780" s="44"/>
      <c r="U780" s="4"/>
      <c r="V780" s="4"/>
      <c r="W780" s="4"/>
      <c r="X780" s="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71"/>
    </row>
    <row r="781" ht="15.75" customHeight="1">
      <c r="A781" s="4"/>
      <c r="B781" s="4"/>
      <c r="C781" s="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71"/>
      <c r="Q781" s="71"/>
      <c r="R781" s="71"/>
      <c r="S781" s="71"/>
      <c r="T781" s="44"/>
      <c r="U781" s="4"/>
      <c r="V781" s="4"/>
      <c r="W781" s="4"/>
      <c r="X781" s="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71"/>
    </row>
    <row r="782" ht="15.75" customHeight="1">
      <c r="A782" s="4"/>
      <c r="B782" s="4"/>
      <c r="C782" s="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71"/>
      <c r="Q782" s="71"/>
      <c r="R782" s="71"/>
      <c r="S782" s="71"/>
      <c r="T782" s="44"/>
      <c r="U782" s="4"/>
      <c r="V782" s="4"/>
      <c r="W782" s="4"/>
      <c r="X782" s="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71"/>
    </row>
    <row r="783" ht="15.75" customHeight="1">
      <c r="A783" s="4"/>
      <c r="B783" s="4"/>
      <c r="C783" s="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71"/>
      <c r="Q783" s="71"/>
      <c r="R783" s="71"/>
      <c r="S783" s="71"/>
      <c r="T783" s="44"/>
      <c r="U783" s="4"/>
      <c r="V783" s="4"/>
      <c r="W783" s="4"/>
      <c r="X783" s="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71"/>
    </row>
    <row r="784" ht="15.75" customHeight="1">
      <c r="A784" s="4"/>
      <c r="B784" s="4"/>
      <c r="C784" s="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71"/>
      <c r="Q784" s="71"/>
      <c r="R784" s="71"/>
      <c r="S784" s="71"/>
      <c r="T784" s="44"/>
      <c r="U784" s="4"/>
      <c r="V784" s="4"/>
      <c r="W784" s="4"/>
      <c r="X784" s="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71"/>
    </row>
    <row r="785" ht="15.75" customHeight="1">
      <c r="A785" s="4"/>
      <c r="B785" s="4"/>
      <c r="C785" s="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71"/>
      <c r="Q785" s="71"/>
      <c r="R785" s="71"/>
      <c r="S785" s="71"/>
      <c r="T785" s="44"/>
      <c r="U785" s="4"/>
      <c r="V785" s="4"/>
      <c r="W785" s="4"/>
      <c r="X785" s="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71"/>
    </row>
    <row r="786" ht="15.75" customHeight="1">
      <c r="A786" s="4"/>
      <c r="B786" s="4"/>
      <c r="C786" s="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71"/>
      <c r="Q786" s="71"/>
      <c r="R786" s="71"/>
      <c r="S786" s="71"/>
      <c r="T786" s="44"/>
      <c r="U786" s="4"/>
      <c r="V786" s="4"/>
      <c r="W786" s="4"/>
      <c r="X786" s="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71"/>
    </row>
    <row r="787" ht="15.75" customHeight="1">
      <c r="A787" s="4"/>
      <c r="B787" s="4"/>
      <c r="C787" s="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71"/>
      <c r="Q787" s="71"/>
      <c r="R787" s="71"/>
      <c r="S787" s="71"/>
      <c r="T787" s="44"/>
      <c r="U787" s="4"/>
      <c r="V787" s="4"/>
      <c r="W787" s="4"/>
      <c r="X787" s="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71"/>
    </row>
    <row r="788" ht="15.75" customHeight="1">
      <c r="A788" s="4"/>
      <c r="B788" s="4"/>
      <c r="C788" s="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71"/>
      <c r="Q788" s="71"/>
      <c r="R788" s="71"/>
      <c r="S788" s="71"/>
      <c r="T788" s="44"/>
      <c r="U788" s="4"/>
      <c r="V788" s="4"/>
      <c r="W788" s="4"/>
      <c r="X788" s="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71"/>
    </row>
    <row r="789" ht="15.75" customHeight="1">
      <c r="A789" s="4"/>
      <c r="B789" s="4"/>
      <c r="C789" s="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71"/>
      <c r="Q789" s="71"/>
      <c r="R789" s="71"/>
      <c r="S789" s="71"/>
      <c r="T789" s="44"/>
      <c r="U789" s="4"/>
      <c r="V789" s="4"/>
      <c r="W789" s="4"/>
      <c r="X789" s="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71"/>
    </row>
    <row r="790" ht="15.75" customHeight="1">
      <c r="A790" s="4"/>
      <c r="B790" s="4"/>
      <c r="C790" s="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71"/>
      <c r="Q790" s="71"/>
      <c r="R790" s="71"/>
      <c r="S790" s="71"/>
      <c r="T790" s="44"/>
      <c r="U790" s="4"/>
      <c r="V790" s="4"/>
      <c r="W790" s="4"/>
      <c r="X790" s="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71"/>
    </row>
    <row r="791" ht="15.75" customHeight="1">
      <c r="A791" s="4"/>
      <c r="B791" s="4"/>
      <c r="C791" s="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71"/>
      <c r="Q791" s="71"/>
      <c r="R791" s="71"/>
      <c r="S791" s="71"/>
      <c r="T791" s="44"/>
      <c r="U791" s="4"/>
      <c r="V791" s="4"/>
      <c r="W791" s="4"/>
      <c r="X791" s="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71"/>
    </row>
    <row r="792" ht="15.75" customHeight="1">
      <c r="A792" s="4"/>
      <c r="B792" s="4"/>
      <c r="C792" s="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71"/>
      <c r="Q792" s="71"/>
      <c r="R792" s="71"/>
      <c r="S792" s="71"/>
      <c r="T792" s="44"/>
      <c r="U792" s="4"/>
      <c r="V792" s="4"/>
      <c r="W792" s="4"/>
      <c r="X792" s="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71"/>
    </row>
    <row r="793" ht="15.75" customHeight="1">
      <c r="A793" s="4"/>
      <c r="B793" s="4"/>
      <c r="C793" s="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71"/>
      <c r="Q793" s="71"/>
      <c r="R793" s="71"/>
      <c r="S793" s="71"/>
      <c r="T793" s="44"/>
      <c r="U793" s="4"/>
      <c r="V793" s="4"/>
      <c r="W793" s="4"/>
      <c r="X793" s="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71"/>
    </row>
    <row r="794" ht="15.75" customHeight="1">
      <c r="A794" s="4"/>
      <c r="B794" s="4"/>
      <c r="C794" s="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71"/>
      <c r="Q794" s="71"/>
      <c r="R794" s="71"/>
      <c r="S794" s="71"/>
      <c r="T794" s="44"/>
      <c r="U794" s="4"/>
      <c r="V794" s="4"/>
      <c r="W794" s="4"/>
      <c r="X794" s="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71"/>
    </row>
    <row r="795" ht="15.75" customHeight="1">
      <c r="A795" s="4"/>
      <c r="B795" s="4"/>
      <c r="C795" s="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71"/>
      <c r="Q795" s="71"/>
      <c r="R795" s="71"/>
      <c r="S795" s="71"/>
      <c r="T795" s="44"/>
      <c r="U795" s="4"/>
      <c r="V795" s="4"/>
      <c r="W795" s="4"/>
      <c r="X795" s="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71"/>
    </row>
    <row r="796" ht="15.75" customHeight="1">
      <c r="A796" s="4"/>
      <c r="B796" s="4"/>
      <c r="C796" s="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71"/>
      <c r="Q796" s="71"/>
      <c r="R796" s="71"/>
      <c r="S796" s="71"/>
      <c r="T796" s="44"/>
      <c r="U796" s="4"/>
      <c r="V796" s="4"/>
      <c r="W796" s="4"/>
      <c r="X796" s="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71"/>
    </row>
    <row r="797" ht="15.75" customHeight="1">
      <c r="A797" s="4"/>
      <c r="B797" s="4"/>
      <c r="C797" s="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71"/>
      <c r="Q797" s="71"/>
      <c r="R797" s="71"/>
      <c r="S797" s="71"/>
      <c r="T797" s="44"/>
      <c r="U797" s="4"/>
      <c r="V797" s="4"/>
      <c r="W797" s="4"/>
      <c r="X797" s="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71"/>
    </row>
    <row r="798" ht="15.75" customHeight="1">
      <c r="A798" s="4"/>
      <c r="B798" s="4"/>
      <c r="C798" s="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71"/>
      <c r="Q798" s="71"/>
      <c r="R798" s="71"/>
      <c r="S798" s="71"/>
      <c r="T798" s="44"/>
      <c r="U798" s="4"/>
      <c r="V798" s="4"/>
      <c r="W798" s="4"/>
      <c r="X798" s="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71"/>
    </row>
    <row r="799" ht="15.75" customHeight="1">
      <c r="A799" s="4"/>
      <c r="B799" s="4"/>
      <c r="C799" s="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71"/>
      <c r="Q799" s="71"/>
      <c r="R799" s="71"/>
      <c r="S799" s="71"/>
      <c r="T799" s="44"/>
      <c r="U799" s="4"/>
      <c r="V799" s="4"/>
      <c r="W799" s="4"/>
      <c r="X799" s="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71"/>
    </row>
    <row r="800" ht="15.75" customHeight="1">
      <c r="A800" s="4"/>
      <c r="B800" s="4"/>
      <c r="C800" s="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71"/>
      <c r="Q800" s="71"/>
      <c r="R800" s="71"/>
      <c r="S800" s="71"/>
      <c r="T800" s="44"/>
      <c r="U800" s="4"/>
      <c r="V800" s="4"/>
      <c r="W800" s="4"/>
      <c r="X800" s="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71"/>
    </row>
    <row r="801" ht="15.75" customHeight="1">
      <c r="A801" s="4"/>
      <c r="B801" s="4"/>
      <c r="C801" s="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71"/>
      <c r="Q801" s="71"/>
      <c r="R801" s="71"/>
      <c r="S801" s="71"/>
      <c r="T801" s="44"/>
      <c r="U801" s="4"/>
      <c r="V801" s="4"/>
      <c r="W801" s="4"/>
      <c r="X801" s="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71"/>
    </row>
    <row r="802" ht="15.75" customHeight="1">
      <c r="A802" s="4"/>
      <c r="B802" s="4"/>
      <c r="C802" s="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71"/>
      <c r="Q802" s="71"/>
      <c r="R802" s="71"/>
      <c r="S802" s="71"/>
      <c r="T802" s="44"/>
      <c r="U802" s="4"/>
      <c r="V802" s="4"/>
      <c r="W802" s="4"/>
      <c r="X802" s="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71"/>
    </row>
    <row r="803" ht="15.75" customHeight="1">
      <c r="A803" s="4"/>
      <c r="B803" s="4"/>
      <c r="C803" s="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71"/>
      <c r="Q803" s="71"/>
      <c r="R803" s="71"/>
      <c r="S803" s="71"/>
      <c r="T803" s="44"/>
      <c r="U803" s="4"/>
      <c r="V803" s="4"/>
      <c r="W803" s="4"/>
      <c r="X803" s="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71"/>
    </row>
    <row r="804" ht="15.75" customHeight="1">
      <c r="A804" s="4"/>
      <c r="B804" s="4"/>
      <c r="C804" s="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71"/>
      <c r="Q804" s="71"/>
      <c r="R804" s="71"/>
      <c r="S804" s="71"/>
      <c r="T804" s="44"/>
      <c r="U804" s="4"/>
      <c r="V804" s="4"/>
      <c r="W804" s="4"/>
      <c r="X804" s="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71"/>
    </row>
    <row r="805" ht="15.75" customHeight="1">
      <c r="A805" s="4"/>
      <c r="B805" s="4"/>
      <c r="C805" s="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71"/>
      <c r="Q805" s="71"/>
      <c r="R805" s="71"/>
      <c r="S805" s="71"/>
      <c r="T805" s="44"/>
      <c r="U805" s="4"/>
      <c r="V805" s="4"/>
      <c r="W805" s="4"/>
      <c r="X805" s="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71"/>
    </row>
    <row r="806" ht="15.75" customHeight="1">
      <c r="A806" s="4"/>
      <c r="B806" s="4"/>
      <c r="C806" s="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71"/>
      <c r="Q806" s="71"/>
      <c r="R806" s="71"/>
      <c r="S806" s="71"/>
      <c r="T806" s="44"/>
      <c r="U806" s="4"/>
      <c r="V806" s="4"/>
      <c r="W806" s="4"/>
      <c r="X806" s="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71"/>
    </row>
    <row r="807" ht="15.75" customHeight="1">
      <c r="A807" s="4"/>
      <c r="B807" s="4"/>
      <c r="C807" s="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71"/>
      <c r="Q807" s="71"/>
      <c r="R807" s="71"/>
      <c r="S807" s="71"/>
      <c r="T807" s="44"/>
      <c r="U807" s="4"/>
      <c r="V807" s="4"/>
      <c r="W807" s="4"/>
      <c r="X807" s="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71"/>
    </row>
    <row r="808" ht="15.75" customHeight="1">
      <c r="A808" s="4"/>
      <c r="B808" s="4"/>
      <c r="C808" s="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71"/>
      <c r="Q808" s="71"/>
      <c r="R808" s="71"/>
      <c r="S808" s="71"/>
      <c r="T808" s="44"/>
      <c r="U808" s="4"/>
      <c r="V808" s="4"/>
      <c r="W808" s="4"/>
      <c r="X808" s="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71"/>
    </row>
    <row r="809" ht="15.75" customHeight="1">
      <c r="A809" s="4"/>
      <c r="B809" s="4"/>
      <c r="C809" s="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71"/>
      <c r="Q809" s="71"/>
      <c r="R809" s="71"/>
      <c r="S809" s="71"/>
      <c r="T809" s="44"/>
      <c r="U809" s="4"/>
      <c r="V809" s="4"/>
      <c r="W809" s="4"/>
      <c r="X809" s="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71"/>
    </row>
    <row r="810" ht="15.75" customHeight="1">
      <c r="A810" s="4"/>
      <c r="B810" s="4"/>
      <c r="C810" s="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71"/>
      <c r="Q810" s="71"/>
      <c r="R810" s="71"/>
      <c r="S810" s="71"/>
      <c r="T810" s="44"/>
      <c r="U810" s="4"/>
      <c r="V810" s="4"/>
      <c r="W810" s="4"/>
      <c r="X810" s="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71"/>
    </row>
    <row r="811" ht="15.75" customHeight="1">
      <c r="A811" s="4"/>
      <c r="B811" s="4"/>
      <c r="C811" s="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71"/>
      <c r="Q811" s="71"/>
      <c r="R811" s="71"/>
      <c r="S811" s="71"/>
      <c r="T811" s="44"/>
      <c r="U811" s="4"/>
      <c r="V811" s="4"/>
      <c r="W811" s="4"/>
      <c r="X811" s="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71"/>
    </row>
    <row r="812" ht="15.75" customHeight="1">
      <c r="A812" s="4"/>
      <c r="B812" s="4"/>
      <c r="C812" s="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71"/>
      <c r="Q812" s="71"/>
      <c r="R812" s="71"/>
      <c r="S812" s="71"/>
      <c r="T812" s="44"/>
      <c r="U812" s="4"/>
      <c r="V812" s="4"/>
      <c r="W812" s="4"/>
      <c r="X812" s="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71"/>
    </row>
    <row r="813" ht="15.75" customHeight="1">
      <c r="A813" s="4"/>
      <c r="B813" s="4"/>
      <c r="C813" s="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71"/>
      <c r="Q813" s="71"/>
      <c r="R813" s="71"/>
      <c r="S813" s="71"/>
      <c r="T813" s="44"/>
      <c r="U813" s="4"/>
      <c r="V813" s="4"/>
      <c r="W813" s="4"/>
      <c r="X813" s="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71"/>
    </row>
    <row r="814" ht="15.75" customHeight="1">
      <c r="A814" s="4"/>
      <c r="B814" s="4"/>
      <c r="C814" s="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71"/>
      <c r="Q814" s="71"/>
      <c r="R814" s="71"/>
      <c r="S814" s="71"/>
      <c r="T814" s="44"/>
      <c r="U814" s="4"/>
      <c r="V814" s="4"/>
      <c r="W814" s="4"/>
      <c r="X814" s="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71"/>
    </row>
    <row r="815" ht="15.75" customHeight="1">
      <c r="A815" s="4"/>
      <c r="B815" s="4"/>
      <c r="C815" s="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71"/>
      <c r="Q815" s="71"/>
      <c r="R815" s="71"/>
      <c r="S815" s="71"/>
      <c r="T815" s="44"/>
      <c r="U815" s="4"/>
      <c r="V815" s="4"/>
      <c r="W815" s="4"/>
      <c r="X815" s="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71"/>
    </row>
    <row r="816" ht="15.75" customHeight="1">
      <c r="A816" s="4"/>
      <c r="B816" s="4"/>
      <c r="C816" s="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71"/>
      <c r="Q816" s="71"/>
      <c r="R816" s="71"/>
      <c r="S816" s="71"/>
      <c r="T816" s="44"/>
      <c r="U816" s="4"/>
      <c r="V816" s="4"/>
      <c r="W816" s="4"/>
      <c r="X816" s="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71"/>
    </row>
    <row r="817" ht="15.75" customHeight="1">
      <c r="A817" s="4"/>
      <c r="B817" s="4"/>
      <c r="C817" s="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71"/>
      <c r="Q817" s="71"/>
      <c r="R817" s="71"/>
      <c r="S817" s="71"/>
      <c r="T817" s="44"/>
      <c r="U817" s="4"/>
      <c r="V817" s="4"/>
      <c r="W817" s="4"/>
      <c r="X817" s="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71"/>
    </row>
    <row r="818" ht="15.75" customHeight="1">
      <c r="A818" s="4"/>
      <c r="B818" s="4"/>
      <c r="C818" s="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71"/>
      <c r="Q818" s="71"/>
      <c r="R818" s="71"/>
      <c r="S818" s="71"/>
      <c r="T818" s="44"/>
      <c r="U818" s="4"/>
      <c r="V818" s="4"/>
      <c r="W818" s="4"/>
      <c r="X818" s="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71"/>
    </row>
    <row r="819" ht="15.75" customHeight="1">
      <c r="A819" s="4"/>
      <c r="B819" s="4"/>
      <c r="C819" s="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71"/>
      <c r="Q819" s="71"/>
      <c r="R819" s="71"/>
      <c r="S819" s="71"/>
      <c r="T819" s="44"/>
      <c r="U819" s="4"/>
      <c r="V819" s="4"/>
      <c r="W819" s="4"/>
      <c r="X819" s="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71"/>
    </row>
    <row r="820" ht="15.75" customHeight="1">
      <c r="A820" s="4"/>
      <c r="B820" s="4"/>
      <c r="C820" s="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71"/>
      <c r="Q820" s="71"/>
      <c r="R820" s="71"/>
      <c r="S820" s="71"/>
      <c r="T820" s="44"/>
      <c r="U820" s="4"/>
      <c r="V820" s="4"/>
      <c r="W820" s="4"/>
      <c r="X820" s="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71"/>
    </row>
    <row r="821" ht="15.75" customHeight="1">
      <c r="A821" s="4"/>
      <c r="B821" s="4"/>
      <c r="C821" s="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71"/>
      <c r="Q821" s="71"/>
      <c r="R821" s="71"/>
      <c r="S821" s="71"/>
      <c r="T821" s="44"/>
      <c r="U821" s="4"/>
      <c r="V821" s="4"/>
      <c r="W821" s="4"/>
      <c r="X821" s="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71"/>
    </row>
    <row r="822" ht="15.75" customHeight="1">
      <c r="A822" s="4"/>
      <c r="B822" s="4"/>
      <c r="C822" s="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71"/>
      <c r="Q822" s="71"/>
      <c r="R822" s="71"/>
      <c r="S822" s="71"/>
      <c r="T822" s="44"/>
      <c r="U822" s="4"/>
      <c r="V822" s="4"/>
      <c r="W822" s="4"/>
      <c r="X822" s="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71"/>
    </row>
    <row r="823" ht="15.75" customHeight="1">
      <c r="A823" s="4"/>
      <c r="B823" s="4"/>
      <c r="C823" s="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71"/>
      <c r="Q823" s="71"/>
      <c r="R823" s="71"/>
      <c r="S823" s="71"/>
      <c r="T823" s="44"/>
      <c r="U823" s="4"/>
      <c r="V823" s="4"/>
      <c r="W823" s="4"/>
      <c r="X823" s="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71"/>
    </row>
    <row r="824" ht="15.75" customHeight="1">
      <c r="A824" s="4"/>
      <c r="B824" s="4"/>
      <c r="C824" s="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71"/>
      <c r="Q824" s="71"/>
      <c r="R824" s="71"/>
      <c r="S824" s="71"/>
      <c r="T824" s="44"/>
      <c r="U824" s="4"/>
      <c r="V824" s="4"/>
      <c r="W824" s="4"/>
      <c r="X824" s="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71"/>
    </row>
    <row r="825" ht="15.75" customHeight="1">
      <c r="A825" s="4"/>
      <c r="B825" s="4"/>
      <c r="C825" s="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71"/>
      <c r="Q825" s="71"/>
      <c r="R825" s="71"/>
      <c r="S825" s="71"/>
      <c r="T825" s="44"/>
      <c r="U825" s="4"/>
      <c r="V825" s="4"/>
      <c r="W825" s="4"/>
      <c r="X825" s="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71"/>
    </row>
    <row r="826" ht="15.75" customHeight="1">
      <c r="A826" s="4"/>
      <c r="B826" s="4"/>
      <c r="C826" s="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71"/>
      <c r="Q826" s="71"/>
      <c r="R826" s="71"/>
      <c r="S826" s="71"/>
      <c r="T826" s="44"/>
      <c r="U826" s="4"/>
      <c r="V826" s="4"/>
      <c r="W826" s="4"/>
      <c r="X826" s="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71"/>
    </row>
    <row r="827" ht="15.75" customHeight="1">
      <c r="A827" s="4"/>
      <c r="B827" s="4"/>
      <c r="C827" s="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71"/>
      <c r="Q827" s="71"/>
      <c r="R827" s="71"/>
      <c r="S827" s="71"/>
      <c r="T827" s="44"/>
      <c r="U827" s="4"/>
      <c r="V827" s="4"/>
      <c r="W827" s="4"/>
      <c r="X827" s="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71"/>
    </row>
    <row r="828" ht="15.75" customHeight="1">
      <c r="A828" s="4"/>
      <c r="B828" s="4"/>
      <c r="C828" s="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71"/>
      <c r="Q828" s="71"/>
      <c r="R828" s="71"/>
      <c r="S828" s="71"/>
      <c r="T828" s="44"/>
      <c r="U828" s="4"/>
      <c r="V828" s="4"/>
      <c r="W828" s="4"/>
      <c r="X828" s="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71"/>
    </row>
    <row r="829" ht="15.75" customHeight="1">
      <c r="A829" s="4"/>
      <c r="B829" s="4"/>
      <c r="C829" s="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71"/>
      <c r="Q829" s="71"/>
      <c r="R829" s="71"/>
      <c r="S829" s="71"/>
      <c r="T829" s="44"/>
      <c r="U829" s="4"/>
      <c r="V829" s="4"/>
      <c r="W829" s="4"/>
      <c r="X829" s="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71"/>
    </row>
    <row r="830" ht="15.75" customHeight="1">
      <c r="A830" s="4"/>
      <c r="B830" s="4"/>
      <c r="C830" s="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71"/>
      <c r="Q830" s="71"/>
      <c r="R830" s="71"/>
      <c r="S830" s="71"/>
      <c r="T830" s="44"/>
      <c r="U830" s="4"/>
      <c r="V830" s="4"/>
      <c r="W830" s="4"/>
      <c r="X830" s="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71"/>
    </row>
    <row r="831" ht="15.75" customHeight="1">
      <c r="A831" s="4"/>
      <c r="B831" s="4"/>
      <c r="C831" s="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71"/>
      <c r="Q831" s="71"/>
      <c r="R831" s="71"/>
      <c r="S831" s="71"/>
      <c r="T831" s="44"/>
      <c r="U831" s="4"/>
      <c r="V831" s="4"/>
      <c r="W831" s="4"/>
      <c r="X831" s="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71"/>
    </row>
    <row r="832" ht="15.75" customHeight="1">
      <c r="A832" s="4"/>
      <c r="B832" s="4"/>
      <c r="C832" s="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71"/>
      <c r="Q832" s="71"/>
      <c r="R832" s="71"/>
      <c r="S832" s="71"/>
      <c r="T832" s="44"/>
      <c r="U832" s="4"/>
      <c r="V832" s="4"/>
      <c r="W832" s="4"/>
      <c r="X832" s="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71"/>
    </row>
    <row r="833" ht="15.75" customHeight="1">
      <c r="A833" s="4"/>
      <c r="B833" s="4"/>
      <c r="C833" s="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71"/>
      <c r="Q833" s="71"/>
      <c r="R833" s="71"/>
      <c r="S833" s="71"/>
      <c r="T833" s="44"/>
      <c r="U833" s="4"/>
      <c r="V833" s="4"/>
      <c r="W833" s="4"/>
      <c r="X833" s="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71"/>
    </row>
    <row r="834" ht="15.75" customHeight="1">
      <c r="A834" s="4"/>
      <c r="B834" s="4"/>
      <c r="C834" s="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71"/>
      <c r="Q834" s="71"/>
      <c r="R834" s="71"/>
      <c r="S834" s="71"/>
      <c r="T834" s="44"/>
      <c r="U834" s="4"/>
      <c r="V834" s="4"/>
      <c r="W834" s="4"/>
      <c r="X834" s="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71"/>
    </row>
    <row r="835" ht="15.75" customHeight="1">
      <c r="A835" s="4"/>
      <c r="B835" s="4"/>
      <c r="C835" s="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71"/>
      <c r="Q835" s="71"/>
      <c r="R835" s="71"/>
      <c r="S835" s="71"/>
      <c r="T835" s="44"/>
      <c r="U835" s="4"/>
      <c r="V835" s="4"/>
      <c r="W835" s="4"/>
      <c r="X835" s="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71"/>
    </row>
    <row r="836" ht="15.75" customHeight="1">
      <c r="A836" s="4"/>
      <c r="B836" s="4"/>
      <c r="C836" s="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71"/>
      <c r="Q836" s="71"/>
      <c r="R836" s="71"/>
      <c r="S836" s="71"/>
      <c r="T836" s="44"/>
      <c r="U836" s="4"/>
      <c r="V836" s="4"/>
      <c r="W836" s="4"/>
      <c r="X836" s="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71"/>
    </row>
    <row r="837" ht="15.75" customHeight="1">
      <c r="A837" s="4"/>
      <c r="B837" s="4"/>
      <c r="C837" s="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71"/>
      <c r="Q837" s="71"/>
      <c r="R837" s="71"/>
      <c r="S837" s="71"/>
      <c r="T837" s="44"/>
      <c r="U837" s="4"/>
      <c r="V837" s="4"/>
      <c r="W837" s="4"/>
      <c r="X837" s="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71"/>
    </row>
    <row r="838" ht="15.75" customHeight="1">
      <c r="A838" s="4"/>
      <c r="B838" s="4"/>
      <c r="C838" s="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71"/>
      <c r="Q838" s="71"/>
      <c r="R838" s="71"/>
      <c r="S838" s="71"/>
      <c r="T838" s="44"/>
      <c r="U838" s="4"/>
      <c r="V838" s="4"/>
      <c r="W838" s="4"/>
      <c r="X838" s="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71"/>
    </row>
    <row r="839" ht="15.75" customHeight="1">
      <c r="A839" s="4"/>
      <c r="B839" s="4"/>
      <c r="C839" s="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71"/>
      <c r="Q839" s="71"/>
      <c r="R839" s="71"/>
      <c r="S839" s="71"/>
      <c r="T839" s="44"/>
      <c r="U839" s="4"/>
      <c r="V839" s="4"/>
      <c r="W839" s="4"/>
      <c r="X839" s="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71"/>
    </row>
    <row r="840" ht="15.75" customHeight="1">
      <c r="A840" s="4"/>
      <c r="B840" s="4"/>
      <c r="C840" s="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71"/>
      <c r="Q840" s="71"/>
      <c r="R840" s="71"/>
      <c r="S840" s="71"/>
      <c r="T840" s="44"/>
      <c r="U840" s="4"/>
      <c r="V840" s="4"/>
      <c r="W840" s="4"/>
      <c r="X840" s="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71"/>
    </row>
    <row r="841" ht="15.75" customHeight="1">
      <c r="A841" s="4"/>
      <c r="B841" s="4"/>
      <c r="C841" s="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71"/>
      <c r="Q841" s="71"/>
      <c r="R841" s="71"/>
      <c r="S841" s="71"/>
      <c r="T841" s="44"/>
      <c r="U841" s="4"/>
      <c r="V841" s="4"/>
      <c r="W841" s="4"/>
      <c r="X841" s="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71"/>
    </row>
    <row r="842" ht="15.75" customHeight="1">
      <c r="A842" s="4"/>
      <c r="B842" s="4"/>
      <c r="C842" s="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71"/>
      <c r="Q842" s="71"/>
      <c r="R842" s="71"/>
      <c r="S842" s="71"/>
      <c r="T842" s="44"/>
      <c r="U842" s="4"/>
      <c r="V842" s="4"/>
      <c r="W842" s="4"/>
      <c r="X842" s="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71"/>
    </row>
    <row r="843" ht="15.75" customHeight="1">
      <c r="A843" s="4"/>
      <c r="B843" s="4"/>
      <c r="C843" s="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71"/>
      <c r="Q843" s="71"/>
      <c r="R843" s="71"/>
      <c r="S843" s="71"/>
      <c r="T843" s="44"/>
      <c r="U843" s="4"/>
      <c r="V843" s="4"/>
      <c r="W843" s="4"/>
      <c r="X843" s="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71"/>
    </row>
    <row r="844" ht="15.75" customHeight="1">
      <c r="A844" s="4"/>
      <c r="B844" s="4"/>
      <c r="C844" s="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71"/>
      <c r="Q844" s="71"/>
      <c r="R844" s="71"/>
      <c r="S844" s="71"/>
      <c r="T844" s="44"/>
      <c r="U844" s="4"/>
      <c r="V844" s="4"/>
      <c r="W844" s="4"/>
      <c r="X844" s="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71"/>
    </row>
    <row r="845" ht="15.75" customHeight="1">
      <c r="A845" s="4"/>
      <c r="B845" s="4"/>
      <c r="C845" s="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71"/>
      <c r="Q845" s="71"/>
      <c r="R845" s="71"/>
      <c r="S845" s="71"/>
      <c r="T845" s="44"/>
      <c r="U845" s="4"/>
      <c r="V845" s="4"/>
      <c r="W845" s="4"/>
      <c r="X845" s="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71"/>
    </row>
    <row r="846" ht="15.75" customHeight="1">
      <c r="A846" s="4"/>
      <c r="B846" s="4"/>
      <c r="C846" s="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71"/>
      <c r="Q846" s="71"/>
      <c r="R846" s="71"/>
      <c r="S846" s="71"/>
      <c r="T846" s="44"/>
      <c r="U846" s="4"/>
      <c r="V846" s="4"/>
      <c r="W846" s="4"/>
      <c r="X846" s="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71"/>
    </row>
    <row r="847" ht="15.75" customHeight="1">
      <c r="A847" s="4"/>
      <c r="B847" s="4"/>
      <c r="C847" s="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71"/>
      <c r="Q847" s="71"/>
      <c r="R847" s="71"/>
      <c r="S847" s="71"/>
      <c r="T847" s="44"/>
      <c r="U847" s="4"/>
      <c r="V847" s="4"/>
      <c r="W847" s="4"/>
      <c r="X847" s="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71"/>
    </row>
    <row r="848" ht="15.75" customHeight="1">
      <c r="A848" s="4"/>
      <c r="B848" s="4"/>
      <c r="C848" s="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71"/>
      <c r="Q848" s="71"/>
      <c r="R848" s="71"/>
      <c r="S848" s="71"/>
      <c r="T848" s="44"/>
      <c r="U848" s="4"/>
      <c r="V848" s="4"/>
      <c r="W848" s="4"/>
      <c r="X848" s="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71"/>
    </row>
    <row r="849" ht="15.75" customHeight="1">
      <c r="A849" s="4"/>
      <c r="B849" s="4"/>
      <c r="C849" s="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71"/>
      <c r="Q849" s="71"/>
      <c r="R849" s="71"/>
      <c r="S849" s="71"/>
      <c r="T849" s="44"/>
      <c r="U849" s="4"/>
      <c r="V849" s="4"/>
      <c r="W849" s="4"/>
      <c r="X849" s="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71"/>
    </row>
    <row r="850" ht="15.75" customHeight="1">
      <c r="A850" s="4"/>
      <c r="B850" s="4"/>
      <c r="C850" s="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71"/>
      <c r="Q850" s="71"/>
      <c r="R850" s="71"/>
      <c r="S850" s="71"/>
      <c r="T850" s="44"/>
      <c r="U850" s="4"/>
      <c r="V850" s="4"/>
      <c r="W850" s="4"/>
      <c r="X850" s="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71"/>
    </row>
    <row r="851" ht="15.75" customHeight="1">
      <c r="A851" s="4"/>
      <c r="B851" s="4"/>
      <c r="C851" s="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71"/>
      <c r="Q851" s="71"/>
      <c r="R851" s="71"/>
      <c r="S851" s="71"/>
      <c r="T851" s="44"/>
      <c r="U851" s="4"/>
      <c r="V851" s="4"/>
      <c r="W851" s="4"/>
      <c r="X851" s="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71"/>
    </row>
    <row r="852" ht="15.75" customHeight="1">
      <c r="A852" s="4"/>
      <c r="B852" s="4"/>
      <c r="C852" s="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71"/>
      <c r="Q852" s="71"/>
      <c r="R852" s="71"/>
      <c r="S852" s="71"/>
      <c r="T852" s="44"/>
      <c r="U852" s="4"/>
      <c r="V852" s="4"/>
      <c r="W852" s="4"/>
      <c r="X852" s="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71"/>
    </row>
    <row r="853" ht="15.75" customHeight="1">
      <c r="A853" s="4"/>
      <c r="B853" s="4"/>
      <c r="C853" s="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71"/>
      <c r="Q853" s="71"/>
      <c r="R853" s="71"/>
      <c r="S853" s="71"/>
      <c r="T853" s="44"/>
      <c r="U853" s="4"/>
      <c r="V853" s="4"/>
      <c r="W853" s="4"/>
      <c r="X853" s="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71"/>
    </row>
    <row r="854" ht="15.75" customHeight="1">
      <c r="A854" s="4"/>
      <c r="B854" s="4"/>
      <c r="C854" s="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71"/>
      <c r="Q854" s="71"/>
      <c r="R854" s="71"/>
      <c r="S854" s="71"/>
      <c r="T854" s="44"/>
      <c r="U854" s="4"/>
      <c r="V854" s="4"/>
      <c r="W854" s="4"/>
      <c r="X854" s="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71"/>
    </row>
    <row r="855" ht="15.75" customHeight="1">
      <c r="A855" s="4"/>
      <c r="B855" s="4"/>
      <c r="C855" s="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71"/>
      <c r="Q855" s="71"/>
      <c r="R855" s="71"/>
      <c r="S855" s="71"/>
      <c r="T855" s="44"/>
      <c r="U855" s="4"/>
      <c r="V855" s="4"/>
      <c r="W855" s="4"/>
      <c r="X855" s="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71"/>
    </row>
    <row r="856" ht="15.75" customHeight="1">
      <c r="A856" s="4"/>
      <c r="B856" s="4"/>
      <c r="C856" s="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71"/>
      <c r="Q856" s="71"/>
      <c r="R856" s="71"/>
      <c r="S856" s="71"/>
      <c r="T856" s="44"/>
      <c r="U856" s="4"/>
      <c r="V856" s="4"/>
      <c r="W856" s="4"/>
      <c r="X856" s="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71"/>
    </row>
    <row r="857" ht="15.75" customHeight="1">
      <c r="A857" s="4"/>
      <c r="B857" s="4"/>
      <c r="C857" s="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71"/>
      <c r="Q857" s="71"/>
      <c r="R857" s="71"/>
      <c r="S857" s="71"/>
      <c r="T857" s="44"/>
      <c r="U857" s="4"/>
      <c r="V857" s="4"/>
      <c r="W857" s="4"/>
      <c r="X857" s="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71"/>
    </row>
    <row r="858" ht="15.75" customHeight="1">
      <c r="A858" s="4"/>
      <c r="B858" s="4"/>
      <c r="C858" s="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71"/>
      <c r="Q858" s="71"/>
      <c r="R858" s="71"/>
      <c r="S858" s="71"/>
      <c r="T858" s="44"/>
      <c r="U858" s="4"/>
      <c r="V858" s="4"/>
      <c r="W858" s="4"/>
      <c r="X858" s="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71"/>
    </row>
    <row r="859" ht="15.75" customHeight="1">
      <c r="A859" s="4"/>
      <c r="B859" s="4"/>
      <c r="C859" s="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71"/>
      <c r="Q859" s="71"/>
      <c r="R859" s="71"/>
      <c r="S859" s="71"/>
      <c r="T859" s="44"/>
      <c r="U859" s="4"/>
      <c r="V859" s="4"/>
      <c r="W859" s="4"/>
      <c r="X859" s="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71"/>
    </row>
    <row r="860" ht="15.75" customHeight="1">
      <c r="A860" s="4"/>
      <c r="B860" s="4"/>
      <c r="C860" s="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71"/>
      <c r="Q860" s="71"/>
      <c r="R860" s="71"/>
      <c r="S860" s="71"/>
      <c r="T860" s="44"/>
      <c r="U860" s="4"/>
      <c r="V860" s="4"/>
      <c r="W860" s="4"/>
      <c r="X860" s="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71"/>
    </row>
    <row r="861" ht="15.75" customHeight="1">
      <c r="A861" s="4"/>
      <c r="B861" s="4"/>
      <c r="C861" s="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71"/>
      <c r="Q861" s="71"/>
      <c r="R861" s="71"/>
      <c r="S861" s="71"/>
      <c r="T861" s="44"/>
      <c r="U861" s="4"/>
      <c r="V861" s="4"/>
      <c r="W861" s="4"/>
      <c r="X861" s="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71"/>
    </row>
    <row r="862" ht="15.75" customHeight="1">
      <c r="A862" s="4"/>
      <c r="B862" s="4"/>
      <c r="C862" s="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71"/>
      <c r="Q862" s="71"/>
      <c r="R862" s="71"/>
      <c r="S862" s="71"/>
      <c r="T862" s="44"/>
      <c r="U862" s="4"/>
      <c r="V862" s="4"/>
      <c r="W862" s="4"/>
      <c r="X862" s="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71"/>
    </row>
    <row r="863" ht="15.75" customHeight="1">
      <c r="A863" s="4"/>
      <c r="B863" s="4"/>
      <c r="C863" s="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71"/>
      <c r="Q863" s="71"/>
      <c r="R863" s="71"/>
      <c r="S863" s="71"/>
      <c r="T863" s="44"/>
      <c r="U863" s="4"/>
      <c r="V863" s="4"/>
      <c r="W863" s="4"/>
      <c r="X863" s="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71"/>
    </row>
    <row r="864" ht="15.75" customHeight="1">
      <c r="A864" s="4"/>
      <c r="B864" s="4"/>
      <c r="C864" s="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71"/>
      <c r="Q864" s="71"/>
      <c r="R864" s="71"/>
      <c r="S864" s="71"/>
      <c r="T864" s="44"/>
      <c r="U864" s="4"/>
      <c r="V864" s="4"/>
      <c r="W864" s="4"/>
      <c r="X864" s="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71"/>
    </row>
    <row r="865" ht="15.75" customHeight="1">
      <c r="A865" s="4"/>
      <c r="B865" s="4"/>
      <c r="C865" s="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71"/>
      <c r="Q865" s="71"/>
      <c r="R865" s="71"/>
      <c r="S865" s="71"/>
      <c r="T865" s="44"/>
      <c r="U865" s="4"/>
      <c r="V865" s="4"/>
      <c r="W865" s="4"/>
      <c r="X865" s="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71"/>
    </row>
    <row r="866" ht="15.75" customHeight="1">
      <c r="A866" s="4"/>
      <c r="B866" s="4"/>
      <c r="C866" s="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71"/>
      <c r="Q866" s="71"/>
      <c r="R866" s="71"/>
      <c r="S866" s="71"/>
      <c r="T866" s="44"/>
      <c r="U866" s="4"/>
      <c r="V866" s="4"/>
      <c r="W866" s="4"/>
      <c r="X866" s="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71"/>
    </row>
    <row r="867" ht="15.75" customHeight="1">
      <c r="A867" s="4"/>
      <c r="B867" s="4"/>
      <c r="C867" s="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71"/>
      <c r="Q867" s="71"/>
      <c r="R867" s="71"/>
      <c r="S867" s="71"/>
      <c r="T867" s="44"/>
      <c r="U867" s="4"/>
      <c r="V867" s="4"/>
      <c r="W867" s="4"/>
      <c r="X867" s="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71"/>
    </row>
    <row r="868" ht="15.75" customHeight="1">
      <c r="A868" s="4"/>
      <c r="B868" s="4"/>
      <c r="C868" s="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71"/>
      <c r="Q868" s="71"/>
      <c r="R868" s="71"/>
      <c r="S868" s="71"/>
      <c r="T868" s="44"/>
      <c r="U868" s="4"/>
      <c r="V868" s="4"/>
      <c r="W868" s="4"/>
      <c r="X868" s="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71"/>
    </row>
    <row r="869" ht="15.75" customHeight="1">
      <c r="A869" s="4"/>
      <c r="B869" s="4"/>
      <c r="C869" s="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71"/>
      <c r="Q869" s="71"/>
      <c r="R869" s="71"/>
      <c r="S869" s="71"/>
      <c r="T869" s="44"/>
      <c r="U869" s="4"/>
      <c r="V869" s="4"/>
      <c r="W869" s="4"/>
      <c r="X869" s="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71"/>
    </row>
    <row r="870" ht="15.75" customHeight="1">
      <c r="A870" s="4"/>
      <c r="B870" s="4"/>
      <c r="C870" s="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71"/>
      <c r="Q870" s="71"/>
      <c r="R870" s="71"/>
      <c r="S870" s="71"/>
      <c r="T870" s="44"/>
      <c r="U870" s="4"/>
      <c r="V870" s="4"/>
      <c r="W870" s="4"/>
      <c r="X870" s="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71"/>
    </row>
    <row r="871" ht="15.75" customHeight="1">
      <c r="A871" s="4"/>
      <c r="B871" s="4"/>
      <c r="C871" s="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71"/>
      <c r="Q871" s="71"/>
      <c r="R871" s="71"/>
      <c r="S871" s="71"/>
      <c r="T871" s="44"/>
      <c r="U871" s="4"/>
      <c r="V871" s="4"/>
      <c r="W871" s="4"/>
      <c r="X871" s="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71"/>
    </row>
    <row r="872" ht="15.75" customHeight="1">
      <c r="A872" s="4"/>
      <c r="B872" s="4"/>
      <c r="C872" s="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71"/>
      <c r="Q872" s="71"/>
      <c r="R872" s="71"/>
      <c r="S872" s="71"/>
      <c r="T872" s="44"/>
      <c r="U872" s="4"/>
      <c r="V872" s="4"/>
      <c r="W872" s="4"/>
      <c r="X872" s="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71"/>
    </row>
    <row r="873" ht="15.75" customHeight="1">
      <c r="A873" s="4"/>
      <c r="B873" s="4"/>
      <c r="C873" s="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71"/>
      <c r="Q873" s="71"/>
      <c r="R873" s="71"/>
      <c r="S873" s="71"/>
      <c r="T873" s="44"/>
      <c r="U873" s="4"/>
      <c r="V873" s="4"/>
      <c r="W873" s="4"/>
      <c r="X873" s="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71"/>
    </row>
    <row r="874" ht="15.75" customHeight="1">
      <c r="A874" s="4"/>
      <c r="B874" s="4"/>
      <c r="C874" s="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71"/>
      <c r="Q874" s="71"/>
      <c r="R874" s="71"/>
      <c r="S874" s="71"/>
      <c r="T874" s="44"/>
      <c r="U874" s="4"/>
      <c r="V874" s="4"/>
      <c r="W874" s="4"/>
      <c r="X874" s="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71"/>
    </row>
    <row r="875" ht="15.75" customHeight="1">
      <c r="A875" s="4"/>
      <c r="B875" s="4"/>
      <c r="C875" s="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71"/>
      <c r="Q875" s="71"/>
      <c r="R875" s="71"/>
      <c r="S875" s="71"/>
      <c r="T875" s="44"/>
      <c r="U875" s="4"/>
      <c r="V875" s="4"/>
      <c r="W875" s="4"/>
      <c r="X875" s="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71"/>
    </row>
    <row r="876" ht="15.75" customHeight="1">
      <c r="A876" s="4"/>
      <c r="B876" s="4"/>
      <c r="C876" s="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71"/>
      <c r="Q876" s="71"/>
      <c r="R876" s="71"/>
      <c r="S876" s="71"/>
      <c r="T876" s="44"/>
      <c r="U876" s="4"/>
      <c r="V876" s="4"/>
      <c r="W876" s="4"/>
      <c r="X876" s="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71"/>
    </row>
    <row r="877" ht="15.75" customHeight="1">
      <c r="A877" s="4"/>
      <c r="B877" s="4"/>
      <c r="C877" s="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71"/>
      <c r="Q877" s="71"/>
      <c r="R877" s="71"/>
      <c r="S877" s="71"/>
      <c r="T877" s="44"/>
      <c r="U877" s="4"/>
      <c r="V877" s="4"/>
      <c r="W877" s="4"/>
      <c r="X877" s="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71"/>
    </row>
    <row r="878" ht="15.75" customHeight="1">
      <c r="A878" s="4"/>
      <c r="B878" s="4"/>
      <c r="C878" s="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71"/>
      <c r="Q878" s="71"/>
      <c r="R878" s="71"/>
      <c r="S878" s="71"/>
      <c r="T878" s="44"/>
      <c r="U878" s="4"/>
      <c r="V878" s="4"/>
      <c r="W878" s="4"/>
      <c r="X878" s="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71"/>
    </row>
    <row r="879" ht="15.75" customHeight="1">
      <c r="A879" s="4"/>
      <c r="B879" s="4"/>
      <c r="C879" s="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71"/>
      <c r="Q879" s="71"/>
      <c r="R879" s="71"/>
      <c r="S879" s="71"/>
      <c r="T879" s="44"/>
      <c r="U879" s="4"/>
      <c r="V879" s="4"/>
      <c r="W879" s="4"/>
      <c r="X879" s="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71"/>
    </row>
    <row r="880" ht="15.75" customHeight="1">
      <c r="A880" s="4"/>
      <c r="B880" s="4"/>
      <c r="C880" s="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71"/>
      <c r="Q880" s="71"/>
      <c r="R880" s="71"/>
      <c r="S880" s="71"/>
      <c r="T880" s="44"/>
      <c r="U880" s="4"/>
      <c r="V880" s="4"/>
      <c r="W880" s="4"/>
      <c r="X880" s="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71"/>
    </row>
    <row r="881" ht="15.75" customHeight="1">
      <c r="A881" s="4"/>
      <c r="B881" s="4"/>
      <c r="C881" s="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71"/>
      <c r="Q881" s="71"/>
      <c r="R881" s="71"/>
      <c r="S881" s="71"/>
      <c r="T881" s="44"/>
      <c r="U881" s="4"/>
      <c r="V881" s="4"/>
      <c r="W881" s="4"/>
      <c r="X881" s="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71"/>
    </row>
    <row r="882" ht="15.75" customHeight="1">
      <c r="A882" s="4"/>
      <c r="B882" s="4"/>
      <c r="C882" s="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71"/>
      <c r="Q882" s="71"/>
      <c r="R882" s="71"/>
      <c r="S882" s="71"/>
      <c r="T882" s="44"/>
      <c r="U882" s="4"/>
      <c r="V882" s="4"/>
      <c r="W882" s="4"/>
      <c r="X882" s="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71"/>
    </row>
    <row r="883" ht="15.75" customHeight="1">
      <c r="A883" s="4"/>
      <c r="B883" s="4"/>
      <c r="C883" s="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71"/>
      <c r="Q883" s="71"/>
      <c r="R883" s="71"/>
      <c r="S883" s="71"/>
      <c r="T883" s="44"/>
      <c r="U883" s="4"/>
      <c r="V883" s="4"/>
      <c r="W883" s="4"/>
      <c r="X883" s="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71"/>
    </row>
    <row r="884" ht="15.75" customHeight="1">
      <c r="A884" s="4"/>
      <c r="B884" s="4"/>
      <c r="C884" s="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71"/>
      <c r="Q884" s="71"/>
      <c r="R884" s="71"/>
      <c r="S884" s="71"/>
      <c r="T884" s="44"/>
      <c r="U884" s="4"/>
      <c r="V884" s="4"/>
      <c r="W884" s="4"/>
      <c r="X884" s="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71"/>
    </row>
    <row r="885" ht="15.75" customHeight="1">
      <c r="A885" s="4"/>
      <c r="B885" s="4"/>
      <c r="C885" s="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71"/>
      <c r="Q885" s="71"/>
      <c r="R885" s="71"/>
      <c r="S885" s="71"/>
      <c r="T885" s="44"/>
      <c r="U885" s="4"/>
      <c r="V885" s="4"/>
      <c r="W885" s="4"/>
      <c r="X885" s="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71"/>
    </row>
    <row r="886" ht="15.75" customHeight="1">
      <c r="A886" s="4"/>
      <c r="B886" s="4"/>
      <c r="C886" s="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71"/>
      <c r="Q886" s="71"/>
      <c r="R886" s="71"/>
      <c r="S886" s="71"/>
      <c r="T886" s="44"/>
      <c r="U886" s="4"/>
      <c r="V886" s="4"/>
      <c r="W886" s="4"/>
      <c r="X886" s="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71"/>
    </row>
    <row r="887" ht="15.75" customHeight="1">
      <c r="A887" s="4"/>
      <c r="B887" s="4"/>
      <c r="C887" s="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71"/>
      <c r="Q887" s="71"/>
      <c r="R887" s="71"/>
      <c r="S887" s="71"/>
      <c r="T887" s="44"/>
      <c r="U887" s="4"/>
      <c r="V887" s="4"/>
      <c r="W887" s="4"/>
      <c r="X887" s="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71"/>
    </row>
    <row r="888" ht="15.75" customHeight="1">
      <c r="A888" s="4"/>
      <c r="B888" s="4"/>
      <c r="C888" s="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71"/>
      <c r="Q888" s="71"/>
      <c r="R888" s="71"/>
      <c r="S888" s="71"/>
      <c r="T888" s="44"/>
      <c r="U888" s="4"/>
      <c r="V888" s="4"/>
      <c r="W888" s="4"/>
      <c r="X888" s="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71"/>
    </row>
    <row r="889" ht="15.75" customHeight="1">
      <c r="A889" s="4"/>
      <c r="B889" s="4"/>
      <c r="C889" s="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71"/>
      <c r="Q889" s="71"/>
      <c r="R889" s="71"/>
      <c r="S889" s="71"/>
      <c r="T889" s="44"/>
      <c r="U889" s="4"/>
      <c r="V889" s="4"/>
      <c r="W889" s="4"/>
      <c r="X889" s="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71"/>
    </row>
    <row r="890" ht="15.75" customHeight="1">
      <c r="A890" s="4"/>
      <c r="B890" s="4"/>
      <c r="C890" s="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71"/>
      <c r="Q890" s="71"/>
      <c r="R890" s="71"/>
      <c r="S890" s="71"/>
      <c r="T890" s="44"/>
      <c r="U890" s="4"/>
      <c r="V890" s="4"/>
      <c r="W890" s="4"/>
      <c r="X890" s="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71"/>
    </row>
    <row r="891" ht="15.75" customHeight="1">
      <c r="A891" s="4"/>
      <c r="B891" s="4"/>
      <c r="C891" s="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71"/>
      <c r="Q891" s="71"/>
      <c r="R891" s="71"/>
      <c r="S891" s="71"/>
      <c r="T891" s="44"/>
      <c r="U891" s="4"/>
      <c r="V891" s="4"/>
      <c r="W891" s="4"/>
      <c r="X891" s="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71"/>
    </row>
    <row r="892" ht="15.75" customHeight="1">
      <c r="A892" s="4"/>
      <c r="B892" s="4"/>
      <c r="C892" s="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71"/>
      <c r="Q892" s="71"/>
      <c r="R892" s="71"/>
      <c r="S892" s="71"/>
      <c r="T892" s="44"/>
      <c r="U892" s="4"/>
      <c r="V892" s="4"/>
      <c r="W892" s="4"/>
      <c r="X892" s="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71"/>
    </row>
    <row r="893" ht="15.75" customHeight="1">
      <c r="A893" s="4"/>
      <c r="B893" s="4"/>
      <c r="C893" s="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71"/>
      <c r="Q893" s="71"/>
      <c r="R893" s="71"/>
      <c r="S893" s="71"/>
      <c r="T893" s="44"/>
      <c r="U893" s="4"/>
      <c r="V893" s="4"/>
      <c r="W893" s="4"/>
      <c r="X893" s="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71"/>
    </row>
    <row r="894" ht="15.75" customHeight="1">
      <c r="A894" s="4"/>
      <c r="B894" s="4"/>
      <c r="C894" s="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71"/>
      <c r="Q894" s="71"/>
      <c r="R894" s="71"/>
      <c r="S894" s="71"/>
      <c r="T894" s="44"/>
      <c r="U894" s="4"/>
      <c r="V894" s="4"/>
      <c r="W894" s="4"/>
      <c r="X894" s="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71"/>
    </row>
    <row r="895" ht="15.75" customHeight="1">
      <c r="A895" s="4"/>
      <c r="B895" s="4"/>
      <c r="C895" s="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71"/>
      <c r="Q895" s="71"/>
      <c r="R895" s="71"/>
      <c r="S895" s="71"/>
      <c r="T895" s="44"/>
      <c r="U895" s="4"/>
      <c r="V895" s="4"/>
      <c r="W895" s="4"/>
      <c r="X895" s="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71"/>
    </row>
    <row r="896" ht="15.75" customHeight="1">
      <c r="A896" s="4"/>
      <c r="B896" s="4"/>
      <c r="C896" s="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71"/>
      <c r="Q896" s="71"/>
      <c r="R896" s="71"/>
      <c r="S896" s="71"/>
      <c r="T896" s="44"/>
      <c r="U896" s="4"/>
      <c r="V896" s="4"/>
      <c r="W896" s="4"/>
      <c r="X896" s="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71"/>
    </row>
    <row r="897" ht="15.75" customHeight="1">
      <c r="A897" s="4"/>
      <c r="B897" s="4"/>
      <c r="C897" s="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71"/>
      <c r="Q897" s="71"/>
      <c r="R897" s="71"/>
      <c r="S897" s="71"/>
      <c r="T897" s="44"/>
      <c r="U897" s="4"/>
      <c r="V897" s="4"/>
      <c r="W897" s="4"/>
      <c r="X897" s="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71"/>
    </row>
    <row r="898" ht="15.75" customHeight="1">
      <c r="A898" s="4"/>
      <c r="B898" s="4"/>
      <c r="C898" s="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71"/>
      <c r="Q898" s="71"/>
      <c r="R898" s="71"/>
      <c r="S898" s="71"/>
      <c r="T898" s="44"/>
      <c r="U898" s="4"/>
      <c r="V898" s="4"/>
      <c r="W898" s="4"/>
      <c r="X898" s="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71"/>
    </row>
    <row r="899" ht="15.75" customHeight="1">
      <c r="A899" s="4"/>
      <c r="B899" s="4"/>
      <c r="C899" s="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71"/>
      <c r="Q899" s="71"/>
      <c r="R899" s="71"/>
      <c r="S899" s="71"/>
      <c r="T899" s="44"/>
      <c r="U899" s="4"/>
      <c r="V899" s="4"/>
      <c r="W899" s="4"/>
      <c r="X899" s="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71"/>
    </row>
    <row r="900" ht="15.75" customHeight="1">
      <c r="A900" s="4"/>
      <c r="B900" s="4"/>
      <c r="C900" s="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71"/>
      <c r="Q900" s="71"/>
      <c r="R900" s="71"/>
      <c r="S900" s="71"/>
      <c r="T900" s="44"/>
      <c r="U900" s="4"/>
      <c r="V900" s="4"/>
      <c r="W900" s="4"/>
      <c r="X900" s="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71"/>
    </row>
    <row r="901" ht="15.75" customHeight="1">
      <c r="A901" s="4"/>
      <c r="B901" s="4"/>
      <c r="C901" s="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71"/>
      <c r="Q901" s="71"/>
      <c r="R901" s="71"/>
      <c r="S901" s="71"/>
      <c r="T901" s="44"/>
      <c r="U901" s="4"/>
      <c r="V901" s="4"/>
      <c r="W901" s="4"/>
      <c r="X901" s="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71"/>
    </row>
    <row r="902" ht="15.75" customHeight="1">
      <c r="A902" s="4"/>
      <c r="B902" s="4"/>
      <c r="C902" s="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71"/>
      <c r="Q902" s="71"/>
      <c r="R902" s="71"/>
      <c r="S902" s="71"/>
      <c r="T902" s="44"/>
      <c r="U902" s="4"/>
      <c r="V902" s="4"/>
      <c r="W902" s="4"/>
      <c r="X902" s="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71"/>
    </row>
    <row r="903" ht="15.75" customHeight="1">
      <c r="A903" s="4"/>
      <c r="B903" s="4"/>
      <c r="C903" s="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71"/>
      <c r="Q903" s="71"/>
      <c r="R903" s="71"/>
      <c r="S903" s="71"/>
      <c r="T903" s="44"/>
      <c r="U903" s="4"/>
      <c r="V903" s="4"/>
      <c r="W903" s="4"/>
      <c r="X903" s="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71"/>
    </row>
    <row r="904" ht="15.75" customHeight="1">
      <c r="A904" s="4"/>
      <c r="B904" s="4"/>
      <c r="C904" s="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71"/>
      <c r="Q904" s="71"/>
      <c r="R904" s="71"/>
      <c r="S904" s="71"/>
      <c r="T904" s="44"/>
      <c r="U904" s="4"/>
      <c r="V904" s="4"/>
      <c r="W904" s="4"/>
      <c r="X904" s="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71"/>
    </row>
    <row r="905" ht="15.75" customHeight="1">
      <c r="A905" s="4"/>
      <c r="B905" s="4"/>
      <c r="C905" s="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71"/>
      <c r="Q905" s="71"/>
      <c r="R905" s="71"/>
      <c r="S905" s="71"/>
      <c r="T905" s="44"/>
      <c r="U905" s="4"/>
      <c r="V905" s="4"/>
      <c r="W905" s="4"/>
      <c r="X905" s="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71"/>
    </row>
    <row r="906" ht="15.75" customHeight="1">
      <c r="A906" s="4"/>
      <c r="B906" s="4"/>
      <c r="C906" s="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71"/>
      <c r="Q906" s="71"/>
      <c r="R906" s="71"/>
      <c r="S906" s="71"/>
      <c r="T906" s="44"/>
      <c r="U906" s="4"/>
      <c r="V906" s="4"/>
      <c r="W906" s="4"/>
      <c r="X906" s="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71"/>
    </row>
    <row r="907" ht="15.75" customHeight="1">
      <c r="A907" s="4"/>
      <c r="B907" s="4"/>
      <c r="C907" s="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71"/>
      <c r="Q907" s="71"/>
      <c r="R907" s="71"/>
      <c r="S907" s="71"/>
      <c r="T907" s="44"/>
      <c r="U907" s="4"/>
      <c r="V907" s="4"/>
      <c r="W907" s="4"/>
      <c r="X907" s="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71"/>
    </row>
    <row r="908" ht="15.75" customHeight="1">
      <c r="A908" s="4"/>
      <c r="B908" s="4"/>
      <c r="C908" s="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71"/>
      <c r="Q908" s="71"/>
      <c r="R908" s="71"/>
      <c r="S908" s="71"/>
      <c r="T908" s="44"/>
      <c r="U908" s="4"/>
      <c r="V908" s="4"/>
      <c r="W908" s="4"/>
      <c r="X908" s="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71"/>
    </row>
    <row r="909" ht="15.75" customHeight="1">
      <c r="A909" s="4"/>
      <c r="B909" s="4"/>
      <c r="C909" s="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71"/>
      <c r="Q909" s="71"/>
      <c r="R909" s="71"/>
      <c r="S909" s="71"/>
      <c r="T909" s="44"/>
      <c r="U909" s="4"/>
      <c r="V909" s="4"/>
      <c r="W909" s="4"/>
      <c r="X909" s="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71"/>
    </row>
    <row r="910" ht="15.75" customHeight="1">
      <c r="A910" s="4"/>
      <c r="B910" s="4"/>
      <c r="C910" s="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71"/>
      <c r="Q910" s="71"/>
      <c r="R910" s="71"/>
      <c r="S910" s="71"/>
      <c r="T910" s="44"/>
      <c r="U910" s="4"/>
      <c r="V910" s="4"/>
      <c r="W910" s="4"/>
      <c r="X910" s="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71"/>
    </row>
    <row r="911" ht="15.75" customHeight="1">
      <c r="A911" s="4"/>
      <c r="B911" s="4"/>
      <c r="C911" s="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71"/>
      <c r="Q911" s="71"/>
      <c r="R911" s="71"/>
      <c r="S911" s="71"/>
      <c r="T911" s="44"/>
      <c r="U911" s="4"/>
      <c r="V911" s="4"/>
      <c r="W911" s="4"/>
      <c r="X911" s="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71"/>
    </row>
    <row r="912" ht="15.75" customHeight="1">
      <c r="A912" s="4"/>
      <c r="B912" s="4"/>
      <c r="C912" s="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71"/>
      <c r="Q912" s="71"/>
      <c r="R912" s="71"/>
      <c r="S912" s="71"/>
      <c r="T912" s="44"/>
      <c r="U912" s="4"/>
      <c r="V912" s="4"/>
      <c r="W912" s="4"/>
      <c r="X912" s="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71"/>
    </row>
    <row r="913" ht="15.75" customHeight="1">
      <c r="A913" s="4"/>
      <c r="B913" s="4"/>
      <c r="C913" s="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71"/>
      <c r="Q913" s="71"/>
      <c r="R913" s="71"/>
      <c r="S913" s="71"/>
      <c r="T913" s="44"/>
      <c r="U913" s="4"/>
      <c r="V913" s="4"/>
      <c r="W913" s="4"/>
      <c r="X913" s="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71"/>
    </row>
    <row r="914" ht="15.75" customHeight="1">
      <c r="A914" s="4"/>
      <c r="B914" s="4"/>
      <c r="C914" s="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71"/>
      <c r="Q914" s="71"/>
      <c r="R914" s="71"/>
      <c r="S914" s="71"/>
      <c r="T914" s="44"/>
      <c r="U914" s="4"/>
      <c r="V914" s="4"/>
      <c r="W914" s="4"/>
      <c r="X914" s="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71"/>
    </row>
    <row r="915" ht="15.75" customHeight="1">
      <c r="A915" s="4"/>
      <c r="B915" s="4"/>
      <c r="C915" s="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71"/>
      <c r="Q915" s="71"/>
      <c r="R915" s="71"/>
      <c r="S915" s="71"/>
      <c r="T915" s="44"/>
      <c r="U915" s="4"/>
      <c r="V915" s="4"/>
      <c r="W915" s="4"/>
      <c r="X915" s="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71"/>
    </row>
    <row r="916" ht="15.75" customHeight="1">
      <c r="A916" s="4"/>
      <c r="B916" s="4"/>
      <c r="C916" s="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71"/>
      <c r="Q916" s="71"/>
      <c r="R916" s="71"/>
      <c r="S916" s="71"/>
      <c r="T916" s="44"/>
      <c r="U916" s="4"/>
      <c r="V916" s="4"/>
      <c r="W916" s="4"/>
      <c r="X916" s="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71"/>
    </row>
    <row r="917" ht="15.75" customHeight="1">
      <c r="A917" s="4"/>
      <c r="B917" s="4"/>
      <c r="C917" s="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71"/>
      <c r="Q917" s="71"/>
      <c r="R917" s="71"/>
      <c r="S917" s="71"/>
      <c r="T917" s="44"/>
      <c r="U917" s="4"/>
      <c r="V917" s="4"/>
      <c r="W917" s="4"/>
      <c r="X917" s="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71"/>
    </row>
    <row r="918" ht="15.75" customHeight="1">
      <c r="A918" s="4"/>
      <c r="B918" s="4"/>
      <c r="C918" s="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71"/>
      <c r="Q918" s="71"/>
      <c r="R918" s="71"/>
      <c r="S918" s="71"/>
      <c r="T918" s="44"/>
      <c r="U918" s="4"/>
      <c r="V918" s="4"/>
      <c r="W918" s="4"/>
      <c r="X918" s="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71"/>
    </row>
    <row r="919" ht="15.75" customHeight="1">
      <c r="A919" s="4"/>
      <c r="B919" s="4"/>
      <c r="C919" s="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71"/>
      <c r="Q919" s="71"/>
      <c r="R919" s="71"/>
      <c r="S919" s="71"/>
      <c r="T919" s="44"/>
      <c r="U919" s="4"/>
      <c r="V919" s="4"/>
      <c r="W919" s="4"/>
      <c r="X919" s="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71"/>
    </row>
    <row r="920" ht="15.75" customHeight="1">
      <c r="A920" s="4"/>
      <c r="B920" s="4"/>
      <c r="C920" s="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71"/>
      <c r="Q920" s="71"/>
      <c r="R920" s="71"/>
      <c r="S920" s="71"/>
      <c r="T920" s="44"/>
      <c r="U920" s="4"/>
      <c r="V920" s="4"/>
      <c r="W920" s="4"/>
      <c r="X920" s="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71"/>
    </row>
    <row r="921" ht="15.75" customHeight="1">
      <c r="A921" s="4"/>
      <c r="B921" s="4"/>
      <c r="C921" s="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71"/>
      <c r="Q921" s="71"/>
      <c r="R921" s="71"/>
      <c r="S921" s="71"/>
      <c r="T921" s="44"/>
      <c r="U921" s="4"/>
      <c r="V921" s="4"/>
      <c r="W921" s="4"/>
      <c r="X921" s="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71"/>
    </row>
    <row r="922" ht="15.75" customHeight="1">
      <c r="A922" s="4"/>
      <c r="B922" s="4"/>
      <c r="C922" s="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71"/>
      <c r="Q922" s="71"/>
      <c r="R922" s="71"/>
      <c r="S922" s="71"/>
      <c r="T922" s="44"/>
      <c r="U922" s="4"/>
      <c r="V922" s="4"/>
      <c r="W922" s="4"/>
      <c r="X922" s="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71"/>
    </row>
    <row r="923" ht="15.75" customHeight="1">
      <c r="A923" s="4"/>
      <c r="B923" s="4"/>
      <c r="C923" s="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71"/>
      <c r="Q923" s="71"/>
      <c r="R923" s="71"/>
      <c r="S923" s="71"/>
      <c r="T923" s="44"/>
      <c r="U923" s="4"/>
      <c r="V923" s="4"/>
      <c r="W923" s="4"/>
      <c r="X923" s="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71"/>
    </row>
    <row r="924" ht="15.75" customHeight="1">
      <c r="A924" s="4"/>
      <c r="B924" s="4"/>
      <c r="C924" s="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71"/>
      <c r="Q924" s="71"/>
      <c r="R924" s="71"/>
      <c r="S924" s="71"/>
      <c r="T924" s="44"/>
      <c r="U924" s="4"/>
      <c r="V924" s="4"/>
      <c r="W924" s="4"/>
      <c r="X924" s="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71"/>
    </row>
    <row r="925" ht="15.75" customHeight="1">
      <c r="A925" s="4"/>
      <c r="B925" s="4"/>
      <c r="C925" s="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71"/>
      <c r="Q925" s="71"/>
      <c r="R925" s="71"/>
      <c r="S925" s="71"/>
      <c r="T925" s="44"/>
      <c r="U925" s="4"/>
      <c r="V925" s="4"/>
      <c r="W925" s="4"/>
      <c r="X925" s="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71"/>
    </row>
    <row r="926" ht="15.75" customHeight="1">
      <c r="A926" s="4"/>
      <c r="B926" s="4"/>
      <c r="C926" s="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71"/>
      <c r="Q926" s="71"/>
      <c r="R926" s="71"/>
      <c r="S926" s="71"/>
      <c r="T926" s="44"/>
      <c r="U926" s="4"/>
      <c r="V926" s="4"/>
      <c r="W926" s="4"/>
      <c r="X926" s="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71"/>
    </row>
    <row r="927" ht="15.75" customHeight="1">
      <c r="A927" s="4"/>
      <c r="B927" s="4"/>
      <c r="C927" s="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71"/>
      <c r="Q927" s="71"/>
      <c r="R927" s="71"/>
      <c r="S927" s="71"/>
      <c r="T927" s="44"/>
      <c r="U927" s="4"/>
      <c r="V927" s="4"/>
      <c r="W927" s="4"/>
      <c r="X927" s="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71"/>
    </row>
    <row r="928" ht="15.75" customHeight="1">
      <c r="A928" s="4"/>
      <c r="B928" s="4"/>
      <c r="C928" s="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71"/>
      <c r="Q928" s="71"/>
      <c r="R928" s="71"/>
      <c r="S928" s="71"/>
      <c r="T928" s="44"/>
      <c r="U928" s="4"/>
      <c r="V928" s="4"/>
      <c r="W928" s="4"/>
      <c r="X928" s="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71"/>
    </row>
    <row r="929" ht="15.75" customHeight="1">
      <c r="A929" s="4"/>
      <c r="B929" s="4"/>
      <c r="C929" s="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71"/>
      <c r="Q929" s="71"/>
      <c r="R929" s="71"/>
      <c r="S929" s="71"/>
      <c r="T929" s="44"/>
      <c r="U929" s="4"/>
      <c r="V929" s="4"/>
      <c r="W929" s="4"/>
      <c r="X929" s="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71"/>
    </row>
    <row r="930" ht="15.75" customHeight="1">
      <c r="A930" s="4"/>
      <c r="B930" s="4"/>
      <c r="C930" s="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71"/>
      <c r="Q930" s="71"/>
      <c r="R930" s="71"/>
      <c r="S930" s="71"/>
      <c r="T930" s="44"/>
      <c r="U930" s="4"/>
      <c r="V930" s="4"/>
      <c r="W930" s="4"/>
      <c r="X930" s="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71"/>
    </row>
    <row r="931" ht="15.75" customHeight="1">
      <c r="A931" s="4"/>
      <c r="B931" s="4"/>
      <c r="C931" s="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71"/>
      <c r="Q931" s="71"/>
      <c r="R931" s="71"/>
      <c r="S931" s="71"/>
      <c r="T931" s="44"/>
      <c r="U931" s="4"/>
      <c r="V931" s="4"/>
      <c r="W931" s="4"/>
      <c r="X931" s="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71"/>
    </row>
    <row r="932" ht="15.75" customHeight="1">
      <c r="A932" s="4"/>
      <c r="B932" s="4"/>
      <c r="C932" s="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71"/>
      <c r="Q932" s="71"/>
      <c r="R932" s="71"/>
      <c r="S932" s="71"/>
      <c r="T932" s="44"/>
      <c r="U932" s="4"/>
      <c r="V932" s="4"/>
      <c r="W932" s="4"/>
      <c r="X932" s="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71"/>
    </row>
    <row r="933" ht="15.75" customHeight="1">
      <c r="A933" s="4"/>
      <c r="B933" s="4"/>
      <c r="C933" s="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71"/>
      <c r="Q933" s="71"/>
      <c r="R933" s="71"/>
      <c r="S933" s="71"/>
      <c r="T933" s="44"/>
      <c r="U933" s="4"/>
      <c r="V933" s="4"/>
      <c r="W933" s="4"/>
      <c r="X933" s="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71"/>
    </row>
    <row r="934" ht="15.75" customHeight="1">
      <c r="A934" s="4"/>
      <c r="B934" s="4"/>
      <c r="C934" s="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71"/>
      <c r="Q934" s="71"/>
      <c r="R934" s="71"/>
      <c r="S934" s="71"/>
      <c r="T934" s="44"/>
      <c r="U934" s="4"/>
      <c r="V934" s="4"/>
      <c r="W934" s="4"/>
      <c r="X934" s="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71"/>
    </row>
    <row r="935" ht="15.75" customHeight="1">
      <c r="A935" s="4"/>
      <c r="B935" s="4"/>
      <c r="C935" s="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71"/>
      <c r="Q935" s="71"/>
      <c r="R935" s="71"/>
      <c r="S935" s="71"/>
      <c r="T935" s="44"/>
      <c r="U935" s="4"/>
      <c r="V935" s="4"/>
      <c r="W935" s="4"/>
      <c r="X935" s="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71"/>
    </row>
    <row r="936" ht="15.75" customHeight="1">
      <c r="A936" s="4"/>
      <c r="B936" s="4"/>
      <c r="C936" s="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71"/>
      <c r="Q936" s="71"/>
      <c r="R936" s="71"/>
      <c r="S936" s="71"/>
      <c r="T936" s="44"/>
      <c r="U936" s="4"/>
      <c r="V936" s="4"/>
      <c r="W936" s="4"/>
      <c r="X936" s="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71"/>
    </row>
    <row r="937" ht="15.75" customHeight="1">
      <c r="A937" s="4"/>
      <c r="B937" s="4"/>
      <c r="C937" s="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71"/>
      <c r="Q937" s="71"/>
      <c r="R937" s="71"/>
      <c r="S937" s="71"/>
      <c r="T937" s="44"/>
      <c r="U937" s="4"/>
      <c r="V937" s="4"/>
      <c r="W937" s="4"/>
      <c r="X937" s="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71"/>
    </row>
    <row r="938" ht="15.75" customHeight="1">
      <c r="A938" s="4"/>
      <c r="B938" s="4"/>
      <c r="C938" s="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71"/>
      <c r="Q938" s="71"/>
      <c r="R938" s="71"/>
      <c r="S938" s="71"/>
      <c r="T938" s="44"/>
      <c r="U938" s="4"/>
      <c r="V938" s="4"/>
      <c r="W938" s="4"/>
      <c r="X938" s="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71"/>
    </row>
    <row r="939" ht="15.75" customHeight="1">
      <c r="A939" s="4"/>
      <c r="B939" s="4"/>
      <c r="C939" s="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71"/>
      <c r="Q939" s="71"/>
      <c r="R939" s="71"/>
      <c r="S939" s="71"/>
      <c r="T939" s="44"/>
      <c r="U939" s="4"/>
      <c r="V939" s="4"/>
      <c r="W939" s="4"/>
      <c r="X939" s="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71"/>
    </row>
    <row r="940" ht="15.75" customHeight="1">
      <c r="A940" s="4"/>
      <c r="B940" s="4"/>
      <c r="C940" s="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71"/>
      <c r="Q940" s="71"/>
      <c r="R940" s="71"/>
      <c r="S940" s="71"/>
      <c r="T940" s="44"/>
      <c r="U940" s="4"/>
      <c r="V940" s="4"/>
      <c r="W940" s="4"/>
      <c r="X940" s="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71"/>
    </row>
    <row r="941" ht="15.75" customHeight="1">
      <c r="A941" s="4"/>
      <c r="B941" s="4"/>
      <c r="C941" s="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71"/>
      <c r="Q941" s="71"/>
      <c r="R941" s="71"/>
      <c r="S941" s="71"/>
      <c r="T941" s="44"/>
      <c r="U941" s="4"/>
      <c r="V941" s="4"/>
      <c r="W941" s="4"/>
      <c r="X941" s="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71"/>
    </row>
    <row r="942" ht="15.75" customHeight="1">
      <c r="A942" s="4"/>
      <c r="B942" s="4"/>
      <c r="C942" s="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71"/>
      <c r="Q942" s="71"/>
      <c r="R942" s="71"/>
      <c r="S942" s="71"/>
      <c r="T942" s="44"/>
      <c r="U942" s="4"/>
      <c r="V942" s="4"/>
      <c r="W942" s="4"/>
      <c r="X942" s="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71"/>
    </row>
    <row r="943" ht="15.75" customHeight="1">
      <c r="A943" s="4"/>
      <c r="B943" s="4"/>
      <c r="C943" s="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71"/>
      <c r="Q943" s="71"/>
      <c r="R943" s="71"/>
      <c r="S943" s="71"/>
      <c r="T943" s="44"/>
      <c r="U943" s="4"/>
      <c r="V943" s="4"/>
      <c r="W943" s="4"/>
      <c r="X943" s="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71"/>
    </row>
    <row r="944" ht="15.75" customHeight="1">
      <c r="A944" s="4"/>
      <c r="B944" s="4"/>
      <c r="C944" s="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71"/>
      <c r="Q944" s="71"/>
      <c r="R944" s="71"/>
      <c r="S944" s="71"/>
      <c r="T944" s="44"/>
      <c r="U944" s="4"/>
      <c r="V944" s="4"/>
      <c r="W944" s="4"/>
      <c r="X944" s="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71"/>
    </row>
    <row r="945" ht="15.75" customHeight="1">
      <c r="A945" s="4"/>
      <c r="B945" s="4"/>
      <c r="C945" s="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71"/>
      <c r="Q945" s="71"/>
      <c r="R945" s="71"/>
      <c r="S945" s="71"/>
      <c r="T945" s="44"/>
      <c r="U945" s="4"/>
      <c r="V945" s="4"/>
      <c r="W945" s="4"/>
      <c r="X945" s="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71"/>
    </row>
    <row r="946" ht="15.75" customHeight="1">
      <c r="A946" s="4"/>
      <c r="B946" s="4"/>
      <c r="C946" s="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71"/>
      <c r="Q946" s="71"/>
      <c r="R946" s="71"/>
      <c r="S946" s="71"/>
      <c r="T946" s="44"/>
      <c r="U946" s="4"/>
      <c r="V946" s="4"/>
      <c r="W946" s="4"/>
      <c r="X946" s="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71"/>
    </row>
    <row r="947" ht="15.75" customHeight="1">
      <c r="A947" s="4"/>
      <c r="B947" s="4"/>
      <c r="C947" s="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71"/>
      <c r="Q947" s="71"/>
      <c r="R947" s="71"/>
      <c r="S947" s="71"/>
      <c r="T947" s="44"/>
      <c r="U947" s="4"/>
      <c r="V947" s="4"/>
      <c r="W947" s="4"/>
      <c r="X947" s="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71"/>
    </row>
    <row r="948" ht="15.75" customHeight="1">
      <c r="A948" s="4"/>
      <c r="B948" s="4"/>
      <c r="C948" s="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71"/>
      <c r="Q948" s="71"/>
      <c r="R948" s="71"/>
      <c r="S948" s="71"/>
      <c r="T948" s="44"/>
      <c r="U948" s="4"/>
      <c r="V948" s="4"/>
      <c r="W948" s="4"/>
      <c r="X948" s="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71"/>
    </row>
    <row r="949" ht="15.75" customHeight="1">
      <c r="A949" s="4"/>
      <c r="B949" s="4"/>
      <c r="C949" s="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71"/>
      <c r="Q949" s="71"/>
      <c r="R949" s="71"/>
      <c r="S949" s="71"/>
      <c r="T949" s="44"/>
      <c r="U949" s="4"/>
      <c r="V949" s="4"/>
      <c r="W949" s="4"/>
      <c r="X949" s="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71"/>
    </row>
    <row r="950" ht="15.75" customHeight="1">
      <c r="A950" s="4"/>
      <c r="B950" s="4"/>
      <c r="C950" s="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71"/>
      <c r="Q950" s="71"/>
      <c r="R950" s="71"/>
      <c r="S950" s="71"/>
      <c r="T950" s="44"/>
      <c r="U950" s="4"/>
      <c r="V950" s="4"/>
      <c r="W950" s="4"/>
      <c r="X950" s="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71"/>
    </row>
    <row r="951" ht="15.75" customHeight="1">
      <c r="A951" s="4"/>
      <c r="B951" s="4"/>
      <c r="C951" s="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71"/>
      <c r="Q951" s="71"/>
      <c r="R951" s="71"/>
      <c r="S951" s="71"/>
      <c r="T951" s="44"/>
      <c r="U951" s="4"/>
      <c r="V951" s="4"/>
      <c r="W951" s="4"/>
      <c r="X951" s="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71"/>
    </row>
    <row r="952" ht="15.75" customHeight="1">
      <c r="A952" s="4"/>
      <c r="B952" s="4"/>
      <c r="C952" s="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71"/>
      <c r="Q952" s="71"/>
      <c r="R952" s="71"/>
      <c r="S952" s="71"/>
      <c r="T952" s="44"/>
      <c r="U952" s="4"/>
      <c r="V952" s="4"/>
      <c r="W952" s="4"/>
      <c r="X952" s="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71"/>
    </row>
    <row r="953" ht="15.75" customHeight="1">
      <c r="A953" s="4"/>
      <c r="B953" s="4"/>
      <c r="C953" s="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71"/>
      <c r="Q953" s="71"/>
      <c r="R953" s="71"/>
      <c r="S953" s="71"/>
      <c r="T953" s="44"/>
      <c r="U953" s="4"/>
      <c r="V953" s="4"/>
      <c r="W953" s="4"/>
      <c r="X953" s="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71"/>
    </row>
    <row r="954" ht="15.75" customHeight="1">
      <c r="A954" s="4"/>
      <c r="B954" s="4"/>
      <c r="C954" s="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71"/>
      <c r="Q954" s="71"/>
      <c r="R954" s="71"/>
      <c r="S954" s="71"/>
      <c r="T954" s="44"/>
      <c r="U954" s="4"/>
      <c r="V954" s="4"/>
      <c r="W954" s="4"/>
      <c r="X954" s="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71"/>
    </row>
    <row r="955" ht="15.75" customHeight="1">
      <c r="A955" s="4"/>
      <c r="B955" s="4"/>
      <c r="C955" s="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71"/>
      <c r="Q955" s="71"/>
      <c r="R955" s="71"/>
      <c r="S955" s="71"/>
      <c r="T955" s="44"/>
      <c r="U955" s="4"/>
      <c r="V955" s="4"/>
      <c r="W955" s="4"/>
      <c r="X955" s="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71"/>
    </row>
    <row r="956" ht="15.75" customHeight="1">
      <c r="A956" s="4"/>
      <c r="B956" s="4"/>
      <c r="C956" s="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71"/>
      <c r="Q956" s="71"/>
      <c r="R956" s="71"/>
      <c r="S956" s="71"/>
      <c r="T956" s="44"/>
      <c r="U956" s="4"/>
      <c r="V956" s="4"/>
      <c r="W956" s="4"/>
      <c r="X956" s="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71"/>
    </row>
    <row r="957" ht="15.75" customHeight="1">
      <c r="A957" s="4"/>
      <c r="B957" s="4"/>
      <c r="C957" s="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71"/>
      <c r="Q957" s="71"/>
      <c r="R957" s="71"/>
      <c r="S957" s="71"/>
      <c r="T957" s="44"/>
      <c r="U957" s="4"/>
      <c r="V957" s="4"/>
      <c r="W957" s="4"/>
      <c r="X957" s="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71"/>
    </row>
    <row r="958" ht="15.75" customHeight="1">
      <c r="A958" s="4"/>
      <c r="B958" s="4"/>
      <c r="C958" s="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71"/>
      <c r="Q958" s="71"/>
      <c r="R958" s="71"/>
      <c r="S958" s="71"/>
      <c r="T958" s="44"/>
      <c r="U958" s="4"/>
      <c r="V958" s="4"/>
      <c r="W958" s="4"/>
      <c r="X958" s="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71"/>
    </row>
    <row r="959" ht="15.75" customHeight="1">
      <c r="A959" s="4"/>
      <c r="B959" s="4"/>
      <c r="C959" s="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71"/>
      <c r="Q959" s="71"/>
      <c r="R959" s="71"/>
      <c r="S959" s="71"/>
      <c r="T959" s="44"/>
      <c r="U959" s="4"/>
      <c r="V959" s="4"/>
      <c r="W959" s="4"/>
      <c r="X959" s="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71"/>
    </row>
    <row r="960" ht="15.75" customHeight="1">
      <c r="A960" s="4"/>
      <c r="B960" s="4"/>
      <c r="C960" s="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71"/>
      <c r="Q960" s="71"/>
      <c r="R960" s="71"/>
      <c r="S960" s="71"/>
      <c r="T960" s="44"/>
      <c r="U960" s="4"/>
      <c r="V960" s="4"/>
      <c r="W960" s="4"/>
      <c r="X960" s="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71"/>
    </row>
    <row r="961" ht="15.75" customHeight="1">
      <c r="A961" s="4"/>
      <c r="B961" s="4"/>
      <c r="C961" s="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71"/>
      <c r="Q961" s="71"/>
      <c r="R961" s="71"/>
      <c r="S961" s="71"/>
      <c r="T961" s="44"/>
      <c r="U961" s="4"/>
      <c r="V961" s="4"/>
      <c r="W961" s="4"/>
      <c r="X961" s="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71"/>
    </row>
    <row r="962" ht="15.75" customHeight="1">
      <c r="A962" s="4"/>
      <c r="B962" s="4"/>
      <c r="C962" s="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71"/>
      <c r="Q962" s="71"/>
      <c r="R962" s="71"/>
      <c r="S962" s="71"/>
      <c r="T962" s="44"/>
      <c r="U962" s="4"/>
      <c r="V962" s="4"/>
      <c r="W962" s="4"/>
      <c r="X962" s="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71"/>
    </row>
    <row r="963" ht="15.75" customHeight="1">
      <c r="A963" s="4"/>
      <c r="B963" s="4"/>
      <c r="C963" s="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71"/>
      <c r="Q963" s="71"/>
      <c r="R963" s="71"/>
      <c r="S963" s="71"/>
      <c r="T963" s="44"/>
      <c r="U963" s="4"/>
      <c r="V963" s="4"/>
      <c r="W963" s="4"/>
      <c r="X963" s="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71"/>
    </row>
    <row r="964" ht="15.75" customHeight="1">
      <c r="A964" s="4"/>
      <c r="B964" s="4"/>
      <c r="C964" s="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71"/>
      <c r="Q964" s="71"/>
      <c r="R964" s="71"/>
      <c r="S964" s="71"/>
      <c r="T964" s="44"/>
      <c r="U964" s="4"/>
      <c r="V964" s="4"/>
      <c r="W964" s="4"/>
      <c r="X964" s="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71"/>
    </row>
    <row r="965" ht="15.75" customHeight="1">
      <c r="A965" s="4"/>
      <c r="B965" s="4"/>
      <c r="C965" s="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71"/>
      <c r="Q965" s="71"/>
      <c r="R965" s="71"/>
      <c r="S965" s="71"/>
      <c r="T965" s="44"/>
      <c r="U965" s="4"/>
      <c r="V965" s="4"/>
      <c r="W965" s="4"/>
      <c r="X965" s="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71"/>
    </row>
    <row r="966" ht="15.75" customHeight="1">
      <c r="A966" s="4"/>
      <c r="B966" s="4"/>
      <c r="C966" s="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71"/>
      <c r="Q966" s="71"/>
      <c r="R966" s="71"/>
      <c r="S966" s="71"/>
      <c r="T966" s="44"/>
      <c r="U966" s="4"/>
      <c r="V966" s="4"/>
      <c r="W966" s="4"/>
      <c r="X966" s="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71"/>
    </row>
    <row r="967" ht="15.75" customHeight="1">
      <c r="A967" s="4"/>
      <c r="B967" s="4"/>
      <c r="C967" s="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71"/>
      <c r="Q967" s="71"/>
      <c r="R967" s="71"/>
      <c r="S967" s="71"/>
      <c r="T967" s="44"/>
      <c r="U967" s="4"/>
      <c r="V967" s="4"/>
      <c r="W967" s="4"/>
      <c r="X967" s="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71"/>
    </row>
    <row r="968" ht="15.75" customHeight="1">
      <c r="A968" s="4"/>
      <c r="B968" s="4"/>
      <c r="C968" s="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71"/>
      <c r="Q968" s="71"/>
      <c r="R968" s="71"/>
      <c r="S968" s="71"/>
      <c r="T968" s="44"/>
      <c r="U968" s="4"/>
      <c r="V968" s="4"/>
      <c r="W968" s="4"/>
      <c r="X968" s="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71"/>
    </row>
    <row r="969" ht="15.75" customHeight="1">
      <c r="A969" s="4"/>
      <c r="B969" s="4"/>
      <c r="C969" s="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71"/>
      <c r="Q969" s="71"/>
      <c r="R969" s="71"/>
      <c r="S969" s="71"/>
      <c r="T969" s="44"/>
      <c r="U969" s="4"/>
      <c r="V969" s="4"/>
      <c r="W969" s="4"/>
      <c r="X969" s="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71"/>
    </row>
    <row r="970" ht="15.75" customHeight="1">
      <c r="A970" s="4"/>
      <c r="B970" s="4"/>
      <c r="C970" s="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71"/>
      <c r="Q970" s="71"/>
      <c r="R970" s="71"/>
      <c r="S970" s="71"/>
      <c r="T970" s="44"/>
      <c r="U970" s="4"/>
      <c r="V970" s="4"/>
      <c r="W970" s="4"/>
      <c r="X970" s="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71"/>
    </row>
    <row r="971" ht="15.75" customHeight="1">
      <c r="A971" s="4"/>
      <c r="B971" s="4"/>
      <c r="C971" s="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71"/>
      <c r="Q971" s="71"/>
      <c r="R971" s="71"/>
      <c r="S971" s="71"/>
      <c r="T971" s="44"/>
      <c r="U971" s="4"/>
      <c r="V971" s="4"/>
      <c r="W971" s="4"/>
      <c r="X971" s="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71"/>
    </row>
    <row r="972" ht="15.75" customHeight="1">
      <c r="A972" s="4"/>
      <c r="B972" s="4"/>
      <c r="C972" s="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71"/>
      <c r="Q972" s="71"/>
      <c r="R972" s="71"/>
      <c r="S972" s="71"/>
      <c r="T972" s="44"/>
      <c r="U972" s="4"/>
      <c r="V972" s="4"/>
      <c r="W972" s="4"/>
      <c r="X972" s="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71"/>
    </row>
    <row r="973" ht="15.75" customHeight="1">
      <c r="A973" s="4"/>
      <c r="B973" s="4"/>
      <c r="C973" s="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71"/>
      <c r="Q973" s="71"/>
      <c r="R973" s="71"/>
      <c r="S973" s="71"/>
      <c r="T973" s="44"/>
      <c r="U973" s="4"/>
      <c r="V973" s="4"/>
      <c r="W973" s="4"/>
      <c r="X973" s="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71"/>
    </row>
    <row r="974" ht="15.75" customHeight="1">
      <c r="A974" s="4"/>
      <c r="B974" s="4"/>
      <c r="C974" s="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71"/>
      <c r="Q974" s="71"/>
      <c r="R974" s="71"/>
      <c r="S974" s="71"/>
      <c r="T974" s="44"/>
      <c r="U974" s="4"/>
      <c r="V974" s="4"/>
      <c r="W974" s="4"/>
      <c r="X974" s="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71"/>
    </row>
    <row r="975" ht="15.75" customHeight="1">
      <c r="A975" s="4"/>
      <c r="B975" s="4"/>
      <c r="C975" s="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71"/>
      <c r="Q975" s="71"/>
      <c r="R975" s="71"/>
      <c r="S975" s="71"/>
      <c r="T975" s="44"/>
      <c r="U975" s="4"/>
      <c r="V975" s="4"/>
      <c r="W975" s="4"/>
      <c r="X975" s="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71"/>
    </row>
    <row r="976" ht="15.75" customHeight="1">
      <c r="A976" s="4"/>
      <c r="B976" s="4"/>
      <c r="C976" s="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71"/>
      <c r="Q976" s="71"/>
      <c r="R976" s="71"/>
      <c r="S976" s="71"/>
      <c r="T976" s="44"/>
      <c r="U976" s="4"/>
      <c r="V976" s="4"/>
      <c r="W976" s="4"/>
      <c r="X976" s="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71"/>
    </row>
    <row r="977" ht="15.75" customHeight="1">
      <c r="A977" s="4"/>
      <c r="B977" s="4"/>
      <c r="C977" s="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71"/>
      <c r="Q977" s="71"/>
      <c r="R977" s="71"/>
      <c r="S977" s="71"/>
      <c r="T977" s="44"/>
      <c r="U977" s="4"/>
      <c r="V977" s="4"/>
      <c r="W977" s="4"/>
      <c r="X977" s="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71"/>
    </row>
    <row r="978" ht="15.75" customHeight="1">
      <c r="A978" s="4"/>
      <c r="B978" s="4"/>
      <c r="C978" s="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71"/>
      <c r="Q978" s="71"/>
      <c r="R978" s="71"/>
      <c r="S978" s="71"/>
      <c r="T978" s="44"/>
      <c r="U978" s="4"/>
      <c r="V978" s="4"/>
      <c r="W978" s="4"/>
      <c r="X978" s="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71"/>
    </row>
    <row r="979" ht="15.75" customHeight="1">
      <c r="A979" s="4"/>
      <c r="B979" s="4"/>
      <c r="C979" s="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71"/>
      <c r="Q979" s="71"/>
      <c r="R979" s="71"/>
      <c r="S979" s="71"/>
      <c r="T979" s="44"/>
      <c r="U979" s="4"/>
      <c r="V979" s="4"/>
      <c r="W979" s="4"/>
      <c r="X979" s="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71"/>
    </row>
    <row r="980" ht="15.75" customHeight="1">
      <c r="A980" s="4"/>
      <c r="B980" s="4"/>
      <c r="C980" s="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71"/>
      <c r="Q980" s="71"/>
      <c r="R980" s="71"/>
      <c r="S980" s="71"/>
      <c r="T980" s="44"/>
      <c r="U980" s="4"/>
      <c r="V980" s="4"/>
      <c r="W980" s="4"/>
      <c r="X980" s="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71"/>
    </row>
    <row r="981" ht="15.75" customHeight="1">
      <c r="A981" s="4"/>
      <c r="B981" s="4"/>
      <c r="C981" s="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71"/>
      <c r="Q981" s="71"/>
      <c r="R981" s="71"/>
      <c r="S981" s="71"/>
      <c r="T981" s="44"/>
      <c r="U981" s="4"/>
      <c r="V981" s="4"/>
      <c r="W981" s="4"/>
      <c r="X981" s="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71"/>
    </row>
    <row r="982" ht="15.75" customHeight="1">
      <c r="A982" s="4"/>
      <c r="B982" s="4"/>
      <c r="C982" s="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71"/>
      <c r="Q982" s="71"/>
      <c r="R982" s="71"/>
      <c r="S982" s="71"/>
      <c r="T982" s="44"/>
      <c r="U982" s="4"/>
      <c r="V982" s="4"/>
      <c r="W982" s="4"/>
      <c r="X982" s="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71"/>
    </row>
    <row r="983" ht="15.75" customHeight="1">
      <c r="A983" s="4"/>
      <c r="B983" s="4"/>
      <c r="C983" s="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71"/>
      <c r="Q983" s="71"/>
      <c r="R983" s="71"/>
      <c r="S983" s="71"/>
      <c r="T983" s="44"/>
      <c r="U983" s="4"/>
      <c r="V983" s="4"/>
      <c r="W983" s="4"/>
      <c r="X983" s="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71"/>
    </row>
    <row r="984" ht="15.75" customHeight="1">
      <c r="A984" s="4"/>
      <c r="B984" s="4"/>
      <c r="C984" s="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71"/>
      <c r="Q984" s="71"/>
      <c r="R984" s="71"/>
      <c r="S984" s="71"/>
      <c r="T984" s="44"/>
      <c r="U984" s="4"/>
      <c r="V984" s="4"/>
      <c r="W984" s="4"/>
      <c r="X984" s="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71"/>
    </row>
    <row r="985" ht="15.75" customHeight="1">
      <c r="A985" s="4"/>
      <c r="B985" s="4"/>
      <c r="C985" s="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71"/>
      <c r="Q985" s="71"/>
      <c r="R985" s="71"/>
      <c r="S985" s="71"/>
      <c r="T985" s="44"/>
      <c r="U985" s="4"/>
      <c r="V985" s="4"/>
      <c r="W985" s="4"/>
      <c r="X985" s="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71"/>
    </row>
    <row r="986" ht="15.75" customHeight="1">
      <c r="A986" s="4"/>
      <c r="B986" s="4"/>
      <c r="C986" s="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71"/>
      <c r="Q986" s="71"/>
      <c r="R986" s="71"/>
      <c r="S986" s="71"/>
      <c r="T986" s="44"/>
      <c r="U986" s="4"/>
      <c r="V986" s="4"/>
      <c r="W986" s="4"/>
      <c r="X986" s="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71"/>
    </row>
    <row r="987" ht="15.75" customHeight="1">
      <c r="A987" s="4"/>
      <c r="B987" s="4"/>
      <c r="C987" s="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71"/>
      <c r="Q987" s="71"/>
      <c r="R987" s="71"/>
      <c r="S987" s="71"/>
      <c r="T987" s="44"/>
      <c r="U987" s="4"/>
      <c r="V987" s="4"/>
      <c r="W987" s="4"/>
      <c r="X987" s="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71"/>
    </row>
    <row r="988" ht="15.75" customHeight="1">
      <c r="A988" s="4"/>
      <c r="B988" s="4"/>
      <c r="C988" s="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71"/>
      <c r="Q988" s="71"/>
      <c r="R988" s="71"/>
      <c r="S988" s="71"/>
      <c r="T988" s="44"/>
      <c r="U988" s="4"/>
      <c r="V988" s="4"/>
      <c r="W988" s="4"/>
      <c r="X988" s="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71"/>
    </row>
    <row r="989" ht="15.75" customHeight="1">
      <c r="A989" s="4"/>
      <c r="B989" s="4"/>
      <c r="C989" s="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71"/>
      <c r="Q989" s="71"/>
      <c r="R989" s="71"/>
      <c r="S989" s="71"/>
      <c r="T989" s="44"/>
      <c r="U989" s="4"/>
      <c r="V989" s="4"/>
      <c r="W989" s="4"/>
      <c r="X989" s="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71"/>
    </row>
    <row r="990" ht="15.75" customHeight="1">
      <c r="A990" s="4"/>
      <c r="B990" s="4"/>
      <c r="C990" s="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71"/>
      <c r="Q990" s="71"/>
      <c r="R990" s="71"/>
      <c r="S990" s="71"/>
      <c r="T990" s="44"/>
      <c r="U990" s="4"/>
      <c r="V990" s="4"/>
      <c r="W990" s="4"/>
      <c r="X990" s="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71"/>
    </row>
    <row r="991" ht="15.75" customHeight="1">
      <c r="A991" s="4"/>
      <c r="B991" s="4"/>
      <c r="C991" s="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71"/>
      <c r="Q991" s="71"/>
      <c r="R991" s="71"/>
      <c r="S991" s="71"/>
      <c r="T991" s="44"/>
      <c r="U991" s="4"/>
      <c r="V991" s="4"/>
      <c r="W991" s="4"/>
      <c r="X991" s="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71"/>
    </row>
    <row r="992" ht="15.75" customHeight="1">
      <c r="A992" s="4"/>
      <c r="B992" s="4"/>
      <c r="C992" s="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71"/>
      <c r="Q992" s="71"/>
      <c r="R992" s="71"/>
      <c r="S992" s="71"/>
      <c r="T992" s="44"/>
      <c r="U992" s="4"/>
      <c r="V992" s="4"/>
      <c r="W992" s="4"/>
      <c r="X992" s="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71"/>
    </row>
    <row r="993" ht="15.75" customHeight="1">
      <c r="A993" s="4"/>
      <c r="B993" s="4"/>
      <c r="C993" s="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71"/>
      <c r="Q993" s="71"/>
      <c r="R993" s="71"/>
      <c r="S993" s="71"/>
      <c r="T993" s="44"/>
      <c r="U993" s="4"/>
      <c r="V993" s="4"/>
      <c r="W993" s="4"/>
      <c r="X993" s="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71"/>
    </row>
    <row r="994" ht="15.75" customHeight="1">
      <c r="A994" s="4"/>
      <c r="B994" s="4"/>
      <c r="C994" s="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71"/>
      <c r="Q994" s="71"/>
      <c r="R994" s="71"/>
      <c r="S994" s="71"/>
      <c r="T994" s="44"/>
      <c r="U994" s="4"/>
      <c r="V994" s="4"/>
      <c r="W994" s="4"/>
      <c r="X994" s="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71"/>
    </row>
    <row r="995" ht="15.75" customHeight="1">
      <c r="A995" s="4"/>
      <c r="B995" s="4"/>
      <c r="C995" s="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71"/>
      <c r="Q995" s="71"/>
      <c r="R995" s="71"/>
      <c r="S995" s="71"/>
      <c r="T995" s="44"/>
      <c r="U995" s="4"/>
      <c r="V995" s="4"/>
      <c r="W995" s="4"/>
      <c r="X995" s="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71"/>
    </row>
    <row r="996" ht="15.75" customHeight="1">
      <c r="A996" s="4"/>
      <c r="B996" s="4"/>
      <c r="C996" s="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71"/>
      <c r="Q996" s="71"/>
      <c r="R996" s="71"/>
      <c r="S996" s="71"/>
      <c r="T996" s="44"/>
      <c r="U996" s="4"/>
      <c r="V996" s="4"/>
      <c r="W996" s="4"/>
      <c r="X996" s="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71"/>
    </row>
    <row r="997" ht="15.75" customHeight="1">
      <c r="A997" s="4"/>
      <c r="B997" s="4"/>
      <c r="C997" s="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71"/>
      <c r="Q997" s="71"/>
      <c r="R997" s="71"/>
      <c r="S997" s="71"/>
      <c r="T997" s="44"/>
      <c r="U997" s="4"/>
      <c r="V997" s="4"/>
      <c r="W997" s="4"/>
      <c r="X997" s="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71"/>
    </row>
    <row r="998" ht="15.75" customHeight="1">
      <c r="A998" s="4"/>
      <c r="B998" s="4"/>
      <c r="C998" s="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71"/>
      <c r="Q998" s="71"/>
      <c r="R998" s="71"/>
      <c r="S998" s="71"/>
      <c r="T998" s="44"/>
      <c r="U998" s="4"/>
      <c r="V998" s="4"/>
      <c r="W998" s="4"/>
      <c r="X998" s="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71"/>
    </row>
    <row r="999" ht="15.75" customHeight="1">
      <c r="A999" s="4"/>
      <c r="B999" s="4"/>
      <c r="C999" s="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71"/>
      <c r="Q999" s="71"/>
      <c r="R999" s="71"/>
      <c r="S999" s="71"/>
      <c r="T999" s="44"/>
      <c r="U999" s="4"/>
      <c r="V999" s="4"/>
      <c r="W999" s="4"/>
      <c r="X999" s="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71"/>
    </row>
    <row r="1000" ht="15.75" customHeight="1">
      <c r="A1000" s="4"/>
      <c r="B1000" s="4"/>
      <c r="C1000" s="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71"/>
      <c r="Q1000" s="71"/>
      <c r="R1000" s="71"/>
      <c r="S1000" s="71"/>
      <c r="T1000" s="44"/>
      <c r="U1000" s="4"/>
      <c r="V1000" s="4"/>
      <c r="W1000" s="4"/>
      <c r="X1000" s="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71"/>
    </row>
    <row r="1001" ht="15.75" customHeight="1">
      <c r="A1001" s="4"/>
      <c r="B1001" s="4"/>
      <c r="C1001" s="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71"/>
      <c r="Q1001" s="71"/>
      <c r="R1001" s="71"/>
      <c r="S1001" s="71"/>
      <c r="T1001" s="44"/>
      <c r="U1001" s="4"/>
      <c r="V1001" s="4"/>
      <c r="W1001" s="4"/>
      <c r="X1001" s="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71"/>
    </row>
  </sheetData>
  <conditionalFormatting sqref="D3:O120 T12 T15 T19 T33 T42 T45 T51 T62 T67 T82 T96 T108 T121">
    <cfRule type="cellIs" dxfId="2" priority="1" operator="equal">
      <formula>"C"</formula>
    </cfRule>
  </conditionalFormatting>
  <conditionalFormatting sqref="D3:O120 T12 T15 T19 T33 T42 T45 T51 T62 T67 T82 T96 T108 T121">
    <cfRule type="cellIs" dxfId="3" priority="2" operator="equal">
      <formula>"NC"</formula>
    </cfRule>
  </conditionalFormatting>
  <conditionalFormatting sqref="D3:O120 T12 T15 T19 T33 T42 T45 T51 T62 T67 T82 T96 T108 T121">
    <cfRule type="cellIs" dxfId="4" priority="3" operator="equal">
      <formula>"NT"</formula>
    </cfRule>
  </conditionalFormatting>
  <conditionalFormatting sqref="D3:O120 T12 T15 T19 T33 T42 T45 T51 T62 T67 T82 T96 T108 T121">
    <cfRule type="cellIs" dxfId="5" priority="4" operator="equal">
      <formula>"NA"</formula>
    </cfRule>
  </conditionalFormatting>
  <conditionalFormatting sqref="T3:T11 U3:U120 T13:T14 T16:T18 T20:T32 T34:T41 T43:T44 T46:T50 T52:T61 T63:T66 T68:T81 T83:T95 T97:T107 T109:T120">
    <cfRule type="cellIs" dxfId="2" priority="5" operator="equal">
      <formula>"C"</formula>
    </cfRule>
  </conditionalFormatting>
  <conditionalFormatting sqref="T3:T11 U3:U120 T13:T14 T16:T18 T20:T32 T34:T41 T43:T44 T46:T50 T52:T61 T63:T66 T68:T81 T83:T95 T97:T107 T109:T120">
    <cfRule type="cellIs" dxfId="3" priority="6" operator="equal">
      <formula>"NC"</formula>
    </cfRule>
  </conditionalFormatting>
  <conditionalFormatting sqref="T3:T11 U3:U120 T13:T14 T16:T18 T20:T32 T34:T41 T43:T44 T46:T50 T52:T61 T63:T66 T68:T81 T83:T95 T97:T107 T109:T120">
    <cfRule type="cellIs" dxfId="5" priority="7" operator="equal">
      <formula>"NA"</formula>
    </cfRule>
  </conditionalFormatting>
  <conditionalFormatting sqref="T3:T11 U3:U120 T13:T14 T16:T18 T20:T32 T34:T41 T43:T44 T46:T50 T52:T61 T63:T66 T68:T81 T83:T95 T97:T107 T109:T120">
    <cfRule type="cellIs" dxfId="4" priority="8" operator="equal">
      <formula>"NT"</formula>
    </cfRule>
  </conditionalFormatting>
  <conditionalFormatting sqref="Y3:AJ11 Y13:AJ120">
    <cfRule type="cellIs" dxfId="6" priority="9" operator="equal">
      <formula>"D"</formula>
    </cfRule>
  </conditionalFormatting>
  <printOptions/>
  <pageMargins bottom="0.39375" footer="0.0" header="0.0" left="0.39375" right="0.39375" top="0.532638888888889"/>
  <pageSetup paperSize="9" scale="74" orientation="portrait" pageOrder="overThenDown"/>
  <headerFooter>
    <oddHeader>&amp;LRGAA 3.0 - Relevé pour le site : wwww.site.fr&amp;R&amp;P/ - &amp;A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" width="5.22"/>
    <col customWidth="1" min="3" max="3" width="92.11"/>
    <col customWidth="1" min="4" max="4" width="13.22"/>
    <col customWidth="1" min="5" max="24" width="11.44"/>
    <col customWidth="1" min="25" max="26" width="8.56"/>
  </cols>
  <sheetData>
    <row r="1">
      <c r="A1" s="72" t="str">
        <f>'Échantillon'!A1</f>
        <v>RGAA 4.1.2 – GRILLE D'ÉVALUATION</v>
      </c>
      <c r="B1" s="73"/>
      <c r="C1" s="74"/>
      <c r="D1" s="75"/>
      <c r="E1" s="76"/>
      <c r="F1" s="4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ht="55.5" hidden="1" customHeight="1">
      <c r="A2" s="77" t="s">
        <v>80</v>
      </c>
      <c r="B2" s="77" t="s">
        <v>81</v>
      </c>
      <c r="C2" s="78" t="s">
        <v>82</v>
      </c>
      <c r="D2" s="79" t="s">
        <v>83</v>
      </c>
      <c r="E2" s="76"/>
      <c r="F2" s="4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ht="25.5" hidden="1" customHeight="1">
      <c r="A3" s="80" t="s">
        <v>48</v>
      </c>
      <c r="B3" s="81" t="s">
        <v>84</v>
      </c>
      <c r="C3" s="82" t="s">
        <v>85</v>
      </c>
      <c r="D3" s="83" t="str">
        <f>BaseDeCalcul!$T3</f>
        <v>C</v>
      </c>
      <c r="E3" s="84"/>
      <c r="F3" s="84"/>
      <c r="G3" s="85"/>
      <c r="H3" s="86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76"/>
      <c r="Z3" s="76"/>
    </row>
    <row r="4" ht="25.5" hidden="1" customHeight="1">
      <c r="A4" s="22"/>
      <c r="B4" s="81" t="s">
        <v>86</v>
      </c>
      <c r="C4" s="82" t="s">
        <v>87</v>
      </c>
      <c r="D4" s="83" t="str">
        <f>BaseDeCalcul!$T4</f>
        <v>C</v>
      </c>
      <c r="E4" s="84"/>
      <c r="F4" s="84"/>
      <c r="G4" s="85"/>
      <c r="H4" s="86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76"/>
      <c r="Z4" s="76"/>
    </row>
    <row r="5" ht="25.5" hidden="1" customHeight="1">
      <c r="A5" s="22"/>
      <c r="B5" s="81" t="s">
        <v>88</v>
      </c>
      <c r="C5" s="82" t="s">
        <v>89</v>
      </c>
      <c r="D5" s="83" t="str">
        <f>BaseDeCalcul!$T5</f>
        <v>C</v>
      </c>
      <c r="E5" s="84"/>
      <c r="F5" s="84"/>
      <c r="G5" s="85"/>
      <c r="H5" s="86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76"/>
      <c r="Z5" s="76"/>
    </row>
    <row r="6" ht="25.5" hidden="1" customHeight="1">
      <c r="A6" s="22"/>
      <c r="B6" s="81" t="s">
        <v>90</v>
      </c>
      <c r="C6" s="82" t="s">
        <v>91</v>
      </c>
      <c r="D6" s="83" t="str">
        <f>BaseDeCalcul!$T6</f>
        <v>NA</v>
      </c>
      <c r="E6" s="84"/>
      <c r="F6" s="84"/>
      <c r="G6" s="85"/>
      <c r="H6" s="86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76"/>
      <c r="Z6" s="76"/>
    </row>
    <row r="7" ht="25.5" hidden="1" customHeight="1">
      <c r="A7" s="22"/>
      <c r="B7" s="81" t="s">
        <v>92</v>
      </c>
      <c r="C7" s="82" t="s">
        <v>93</v>
      </c>
      <c r="D7" s="83" t="str">
        <f>BaseDeCalcul!$T7</f>
        <v>NA</v>
      </c>
      <c r="E7" s="84"/>
      <c r="F7" s="84"/>
      <c r="G7" s="85"/>
      <c r="H7" s="86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76"/>
      <c r="Z7" s="76"/>
    </row>
    <row r="8" ht="25.5" hidden="1" customHeight="1">
      <c r="A8" s="22"/>
      <c r="B8" s="81" t="s">
        <v>94</v>
      </c>
      <c r="C8" s="82" t="s">
        <v>95</v>
      </c>
      <c r="D8" s="83" t="str">
        <f>BaseDeCalcul!$T8</f>
        <v>NA</v>
      </c>
      <c r="E8" s="84"/>
      <c r="F8" s="84"/>
      <c r="G8" s="85"/>
      <c r="H8" s="86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76"/>
      <c r="Z8" s="76"/>
    </row>
    <row r="9" ht="25.5" hidden="1" customHeight="1">
      <c r="A9" s="22"/>
      <c r="B9" s="81" t="s">
        <v>96</v>
      </c>
      <c r="C9" s="82" t="s">
        <v>97</v>
      </c>
      <c r="D9" s="83" t="str">
        <f>BaseDeCalcul!$T9</f>
        <v>NA</v>
      </c>
      <c r="E9" s="84"/>
      <c r="F9" s="84"/>
      <c r="G9" s="85"/>
      <c r="H9" s="86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76"/>
      <c r="Z9" s="76"/>
    </row>
    <row r="10" ht="25.5" hidden="1" customHeight="1">
      <c r="A10" s="22"/>
      <c r="B10" s="81" t="s">
        <v>98</v>
      </c>
      <c r="C10" s="82" t="s">
        <v>99</v>
      </c>
      <c r="D10" s="83" t="str">
        <f>BaseDeCalcul!$T10</f>
        <v>NA</v>
      </c>
      <c r="E10" s="84"/>
      <c r="F10" s="84"/>
      <c r="G10" s="85"/>
      <c r="H10" s="86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76"/>
      <c r="Z10" s="76"/>
    </row>
    <row r="11" ht="25.5" hidden="1" customHeight="1">
      <c r="A11" s="87"/>
      <c r="B11" s="81" t="s">
        <v>100</v>
      </c>
      <c r="C11" s="82" t="s">
        <v>101</v>
      </c>
      <c r="D11" s="83" t="str">
        <f>BaseDeCalcul!$T11</f>
        <v>C</v>
      </c>
      <c r="E11" s="84"/>
      <c r="F11" s="84"/>
      <c r="G11" s="85"/>
      <c r="H11" s="86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76"/>
      <c r="Z11" s="76"/>
    </row>
    <row r="12" ht="25.5" hidden="1" customHeight="1">
      <c r="A12" s="80" t="s">
        <v>49</v>
      </c>
      <c r="B12" s="81" t="s">
        <v>102</v>
      </c>
      <c r="C12" s="82" t="s">
        <v>103</v>
      </c>
      <c r="D12" s="83" t="str">
        <f>BaseDeCalcul!$T13</f>
        <v>NA</v>
      </c>
      <c r="E12" s="84"/>
      <c r="F12" s="84"/>
      <c r="G12" s="85"/>
      <c r="H12" s="86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76"/>
      <c r="Z12" s="76"/>
    </row>
    <row r="13" ht="25.5" hidden="1" customHeight="1">
      <c r="A13" s="87"/>
      <c r="B13" s="81" t="s">
        <v>104</v>
      </c>
      <c r="C13" s="82" t="s">
        <v>105</v>
      </c>
      <c r="D13" s="83" t="str">
        <f>BaseDeCalcul!$T14</f>
        <v>NA</v>
      </c>
      <c r="E13" s="84"/>
      <c r="F13" s="84"/>
      <c r="G13" s="85"/>
      <c r="H13" s="86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76"/>
      <c r="Z13" s="76"/>
    </row>
    <row r="14" ht="25.5" hidden="1" customHeight="1">
      <c r="A14" s="80" t="s">
        <v>50</v>
      </c>
      <c r="B14" s="81" t="s">
        <v>106</v>
      </c>
      <c r="C14" s="82" t="s">
        <v>107</v>
      </c>
      <c r="D14" s="83" t="str">
        <f>BaseDeCalcul!$T16</f>
        <v>C</v>
      </c>
      <c r="E14" s="84"/>
      <c r="F14" s="84"/>
      <c r="G14" s="85"/>
      <c r="H14" s="86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76"/>
      <c r="Z14" s="76"/>
    </row>
    <row r="15" ht="25.5" hidden="1" customHeight="1">
      <c r="A15" s="22"/>
      <c r="B15" s="81" t="s">
        <v>108</v>
      </c>
      <c r="C15" s="82" t="s">
        <v>109</v>
      </c>
      <c r="D15" s="83" t="str">
        <f>BaseDeCalcul!$T17</f>
        <v>C</v>
      </c>
      <c r="E15" s="84"/>
      <c r="F15" s="84"/>
      <c r="G15" s="85"/>
      <c r="H15" s="86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76"/>
      <c r="Z15" s="76"/>
    </row>
    <row r="16" ht="25.5" hidden="1" customHeight="1">
      <c r="A16" s="87"/>
      <c r="B16" s="81" t="s">
        <v>110</v>
      </c>
      <c r="C16" s="82" t="s">
        <v>111</v>
      </c>
      <c r="D16" s="83" t="str">
        <f>BaseDeCalcul!$T18</f>
        <v>C</v>
      </c>
      <c r="E16" s="84"/>
      <c r="F16" s="84"/>
      <c r="G16" s="85"/>
      <c r="H16" s="86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76"/>
      <c r="Z16" s="76"/>
    </row>
    <row r="17" ht="25.5" hidden="1" customHeight="1">
      <c r="A17" s="80" t="s">
        <v>51</v>
      </c>
      <c r="B17" s="81" t="s">
        <v>112</v>
      </c>
      <c r="C17" s="82" t="s">
        <v>113</v>
      </c>
      <c r="D17" s="83" t="str">
        <f>BaseDeCalcul!$T20</f>
        <v>C</v>
      </c>
      <c r="E17" s="84"/>
      <c r="F17" s="84"/>
      <c r="G17" s="85"/>
      <c r="H17" s="86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76"/>
      <c r="Z17" s="76"/>
    </row>
    <row r="18" ht="25.5" hidden="1" customHeight="1">
      <c r="A18" s="22"/>
      <c r="B18" s="81" t="s">
        <v>114</v>
      </c>
      <c r="C18" s="82" t="s">
        <v>115</v>
      </c>
      <c r="D18" s="83" t="str">
        <f>BaseDeCalcul!$T21</f>
        <v>NA</v>
      </c>
      <c r="E18" s="84"/>
      <c r="F18" s="84"/>
      <c r="G18" s="85"/>
      <c r="H18" s="86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76"/>
      <c r="Z18" s="76"/>
    </row>
    <row r="19" ht="25.5" hidden="1" customHeight="1">
      <c r="A19" s="22"/>
      <c r="B19" s="81" t="s">
        <v>116</v>
      </c>
      <c r="C19" s="82" t="s">
        <v>117</v>
      </c>
      <c r="D19" s="83" t="str">
        <f>BaseDeCalcul!$T22</f>
        <v>NA</v>
      </c>
      <c r="E19" s="84"/>
      <c r="F19" s="84"/>
      <c r="G19" s="85"/>
      <c r="H19" s="86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76"/>
      <c r="Z19" s="76"/>
    </row>
    <row r="20" ht="25.5" hidden="1" customHeight="1">
      <c r="A20" s="22"/>
      <c r="B20" s="81" t="s">
        <v>118</v>
      </c>
      <c r="C20" s="82" t="s">
        <v>119</v>
      </c>
      <c r="D20" s="83" t="str">
        <f>BaseDeCalcul!$T23</f>
        <v>NA</v>
      </c>
      <c r="E20" s="84"/>
      <c r="F20" s="84"/>
      <c r="G20" s="85"/>
      <c r="H20" s="86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76"/>
      <c r="Z20" s="76"/>
    </row>
    <row r="21" ht="25.5" hidden="1" customHeight="1">
      <c r="A21" s="22"/>
      <c r="B21" s="81" t="s">
        <v>120</v>
      </c>
      <c r="C21" s="82" t="s">
        <v>121</v>
      </c>
      <c r="D21" s="83" t="str">
        <f>BaseDeCalcul!$T24</f>
        <v>NA</v>
      </c>
      <c r="E21" s="84"/>
      <c r="F21" s="84"/>
      <c r="G21" s="85"/>
      <c r="H21" s="86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76"/>
      <c r="Z21" s="76"/>
    </row>
    <row r="22" ht="25.5" hidden="1" customHeight="1">
      <c r="A22" s="22"/>
      <c r="B22" s="81" t="s">
        <v>122</v>
      </c>
      <c r="C22" s="82" t="s">
        <v>123</v>
      </c>
      <c r="D22" s="83" t="str">
        <f>BaseDeCalcul!$T25</f>
        <v>NA</v>
      </c>
      <c r="E22" s="84"/>
      <c r="F22" s="84"/>
      <c r="G22" s="85"/>
      <c r="H22" s="86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76"/>
      <c r="Z22" s="76"/>
    </row>
    <row r="23" ht="25.5" hidden="1" customHeight="1">
      <c r="A23" s="22"/>
      <c r="B23" s="81" t="s">
        <v>124</v>
      </c>
      <c r="C23" s="82" t="s">
        <v>125</v>
      </c>
      <c r="D23" s="83" t="str">
        <f>BaseDeCalcul!$T26</f>
        <v>C</v>
      </c>
      <c r="E23" s="84"/>
      <c r="F23" s="84"/>
      <c r="G23" s="85"/>
      <c r="H23" s="86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76"/>
      <c r="Z23" s="76"/>
    </row>
    <row r="24" ht="25.5" hidden="1" customHeight="1">
      <c r="A24" s="22"/>
      <c r="B24" s="81" t="s">
        <v>126</v>
      </c>
      <c r="C24" s="82" t="s">
        <v>127</v>
      </c>
      <c r="D24" s="83" t="str">
        <f>BaseDeCalcul!$T27</f>
        <v>NA</v>
      </c>
      <c r="E24" s="84"/>
      <c r="F24" s="84"/>
      <c r="G24" s="85"/>
      <c r="H24" s="86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76"/>
      <c r="Z24" s="76"/>
    </row>
    <row r="25" ht="25.5" hidden="1" customHeight="1">
      <c r="A25" s="22"/>
      <c r="B25" s="81" t="s">
        <v>128</v>
      </c>
      <c r="C25" s="82" t="s">
        <v>129</v>
      </c>
      <c r="D25" s="83" t="str">
        <f>BaseDeCalcul!$T28</f>
        <v>NA</v>
      </c>
      <c r="E25" s="84"/>
      <c r="F25" s="84"/>
      <c r="G25" s="85"/>
      <c r="H25" s="86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76"/>
      <c r="Z25" s="76"/>
    </row>
    <row r="26" ht="25.5" hidden="1" customHeight="1">
      <c r="A26" s="22"/>
      <c r="B26" s="81" t="s">
        <v>130</v>
      </c>
      <c r="C26" s="82" t="s">
        <v>131</v>
      </c>
      <c r="D26" s="83" t="str">
        <f>BaseDeCalcul!$T29</f>
        <v>NA</v>
      </c>
      <c r="E26" s="84"/>
      <c r="F26" s="84"/>
      <c r="G26" s="85"/>
      <c r="H26" s="86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76"/>
      <c r="Z26" s="76"/>
    </row>
    <row r="27" ht="25.5" hidden="1" customHeight="1">
      <c r="A27" s="22"/>
      <c r="B27" s="81" t="s">
        <v>132</v>
      </c>
      <c r="C27" s="82" t="s">
        <v>133</v>
      </c>
      <c r="D27" s="83" t="str">
        <f>BaseDeCalcul!$T30</f>
        <v>NA</v>
      </c>
      <c r="E27" s="84"/>
      <c r="F27" s="84"/>
      <c r="G27" s="85"/>
      <c r="H27" s="86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76"/>
      <c r="Z27" s="76"/>
    </row>
    <row r="28" ht="25.5" hidden="1" customHeight="1">
      <c r="A28" s="22"/>
      <c r="B28" s="81" t="s">
        <v>134</v>
      </c>
      <c r="C28" s="82" t="s">
        <v>135</v>
      </c>
      <c r="D28" s="83" t="str">
        <f>BaseDeCalcul!$T31</f>
        <v>NA</v>
      </c>
      <c r="E28" s="84"/>
      <c r="F28" s="84"/>
      <c r="G28" s="85"/>
      <c r="H28" s="86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76"/>
      <c r="Z28" s="76"/>
    </row>
    <row r="29" ht="25.5" hidden="1" customHeight="1">
      <c r="A29" s="87"/>
      <c r="B29" s="81" t="s">
        <v>136</v>
      </c>
      <c r="C29" s="82" t="s">
        <v>137</v>
      </c>
      <c r="D29" s="83" t="str">
        <f>BaseDeCalcul!$T32</f>
        <v>NA</v>
      </c>
      <c r="E29" s="84"/>
      <c r="F29" s="84"/>
      <c r="G29" s="85"/>
      <c r="H29" s="86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76"/>
      <c r="Z29" s="76"/>
    </row>
    <row r="30" ht="25.5" hidden="1" customHeight="1">
      <c r="A30" s="80" t="s">
        <v>52</v>
      </c>
      <c r="B30" s="81" t="s">
        <v>138</v>
      </c>
      <c r="C30" s="82" t="s">
        <v>139</v>
      </c>
      <c r="D30" s="83" t="str">
        <f>BaseDeCalcul!$T34</f>
        <v>NA</v>
      </c>
      <c r="E30" s="84"/>
      <c r="F30" s="84"/>
      <c r="G30" s="85"/>
      <c r="H30" s="86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76"/>
      <c r="Z30" s="76"/>
    </row>
    <row r="31" ht="25.5" hidden="1" customHeight="1">
      <c r="A31" s="22"/>
      <c r="B31" s="81" t="s">
        <v>140</v>
      </c>
      <c r="C31" s="82" t="s">
        <v>141</v>
      </c>
      <c r="D31" s="83" t="str">
        <f>BaseDeCalcul!$T35</f>
        <v>NA</v>
      </c>
      <c r="E31" s="84"/>
      <c r="F31" s="84"/>
      <c r="G31" s="85"/>
      <c r="H31" s="86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76"/>
      <c r="Z31" s="76"/>
    </row>
    <row r="32" ht="25.5" hidden="1" customHeight="1">
      <c r="A32" s="22"/>
      <c r="B32" s="81" t="s">
        <v>142</v>
      </c>
      <c r="C32" s="82" t="s">
        <v>143</v>
      </c>
      <c r="D32" s="83" t="str">
        <f>BaseDeCalcul!$T36</f>
        <v>NA</v>
      </c>
      <c r="E32" s="84"/>
      <c r="F32" s="84"/>
      <c r="G32" s="85"/>
      <c r="H32" s="86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76"/>
      <c r="Z32" s="76"/>
    </row>
    <row r="33" ht="25.5" hidden="1" customHeight="1">
      <c r="A33" s="22"/>
      <c r="B33" s="81" t="s">
        <v>144</v>
      </c>
      <c r="C33" s="82" t="s">
        <v>145</v>
      </c>
      <c r="D33" s="83" t="str">
        <f>BaseDeCalcul!$T37</f>
        <v>NA</v>
      </c>
      <c r="E33" s="84"/>
      <c r="F33" s="84"/>
      <c r="G33" s="85"/>
      <c r="H33" s="86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76"/>
      <c r="Z33" s="76"/>
    </row>
    <row r="34" ht="25.5" hidden="1" customHeight="1">
      <c r="A34" s="22"/>
      <c r="B34" s="81" t="s">
        <v>146</v>
      </c>
      <c r="C34" s="82" t="s">
        <v>147</v>
      </c>
      <c r="D34" s="83" t="str">
        <f>BaseDeCalcul!$T38</f>
        <v>NA</v>
      </c>
      <c r="E34" s="84"/>
      <c r="F34" s="84"/>
      <c r="G34" s="85"/>
      <c r="H34" s="86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76"/>
      <c r="Z34" s="76"/>
    </row>
    <row r="35" ht="25.5" hidden="1" customHeight="1">
      <c r="A35" s="22"/>
      <c r="B35" s="81" t="s">
        <v>148</v>
      </c>
      <c r="C35" s="82" t="s">
        <v>149</v>
      </c>
      <c r="D35" s="83" t="str">
        <f>BaseDeCalcul!$T39</f>
        <v>C</v>
      </c>
      <c r="E35" s="84"/>
      <c r="F35" s="84"/>
      <c r="G35" s="85"/>
      <c r="H35" s="86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76"/>
      <c r="Z35" s="76"/>
    </row>
    <row r="36" ht="25.5" hidden="1" customHeight="1">
      <c r="A36" s="22"/>
      <c r="B36" s="81" t="s">
        <v>150</v>
      </c>
      <c r="C36" s="82" t="s">
        <v>151</v>
      </c>
      <c r="D36" s="83" t="str">
        <f>BaseDeCalcul!$T40</f>
        <v>NA</v>
      </c>
      <c r="E36" s="84"/>
      <c r="F36" s="84"/>
      <c r="G36" s="85"/>
      <c r="H36" s="86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76"/>
      <c r="Z36" s="76"/>
    </row>
    <row r="37" ht="25.5" hidden="1" customHeight="1">
      <c r="A37" s="87"/>
      <c r="B37" s="81" t="s">
        <v>152</v>
      </c>
      <c r="C37" s="82" t="s">
        <v>153</v>
      </c>
      <c r="D37" s="83" t="str">
        <f>BaseDeCalcul!$T41</f>
        <v>NA</v>
      </c>
      <c r="E37" s="84"/>
      <c r="F37" s="84"/>
      <c r="G37" s="85"/>
      <c r="H37" s="86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76"/>
      <c r="Z37" s="76"/>
    </row>
    <row r="38" ht="25.5" hidden="1" customHeight="1">
      <c r="A38" s="80" t="s">
        <v>53</v>
      </c>
      <c r="B38" s="81" t="s">
        <v>154</v>
      </c>
      <c r="C38" s="82" t="s">
        <v>155</v>
      </c>
      <c r="D38" s="83" t="str">
        <f>BaseDeCalcul!$T43</f>
        <v>C</v>
      </c>
      <c r="E38" s="84"/>
      <c r="F38" s="84"/>
      <c r="G38" s="85"/>
      <c r="H38" s="86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76"/>
      <c r="Z38" s="76"/>
    </row>
    <row r="39" ht="25.5" hidden="1" customHeight="1">
      <c r="A39" s="87"/>
      <c r="B39" s="81" t="s">
        <v>156</v>
      </c>
      <c r="C39" s="82" t="s">
        <v>157</v>
      </c>
      <c r="D39" s="83" t="str">
        <f>BaseDeCalcul!$T44</f>
        <v>C</v>
      </c>
      <c r="E39" s="84"/>
      <c r="F39" s="84"/>
      <c r="G39" s="85"/>
      <c r="H39" s="86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76"/>
      <c r="Z39" s="76"/>
    </row>
    <row r="40" ht="25.5" customHeight="1">
      <c r="A40" s="80" t="s">
        <v>54</v>
      </c>
      <c r="B40" s="81" t="s">
        <v>158</v>
      </c>
      <c r="C40" s="82" t="s">
        <v>159</v>
      </c>
      <c r="D40" s="83" t="str">
        <f>BaseDeCalcul!$T46</f>
        <v>C</v>
      </c>
      <c r="E40" s="84"/>
      <c r="F40" s="84"/>
      <c r="G40" s="85"/>
      <c r="H40" s="86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76"/>
      <c r="Z40" s="76"/>
    </row>
    <row r="41" ht="25.5" hidden="1" customHeight="1">
      <c r="A41" s="22"/>
      <c r="B41" s="81" t="s">
        <v>160</v>
      </c>
      <c r="C41" s="82" t="s">
        <v>161</v>
      </c>
      <c r="D41" s="83" t="str">
        <f>BaseDeCalcul!$T47</f>
        <v>NA</v>
      </c>
      <c r="E41" s="84"/>
      <c r="F41" s="84"/>
      <c r="G41" s="85"/>
      <c r="H41" s="86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76"/>
      <c r="Z41" s="76"/>
    </row>
    <row r="42" ht="25.5" hidden="1" customHeight="1">
      <c r="A42" s="22"/>
      <c r="B42" s="81" t="s">
        <v>162</v>
      </c>
      <c r="C42" s="82" t="s">
        <v>163</v>
      </c>
      <c r="D42" s="83" t="str">
        <f>BaseDeCalcul!$T48</f>
        <v>C</v>
      </c>
      <c r="E42" s="84"/>
      <c r="F42" s="84"/>
      <c r="G42" s="85"/>
      <c r="H42" s="86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76"/>
      <c r="Z42" s="76"/>
    </row>
    <row r="43" ht="25.5" hidden="1" customHeight="1">
      <c r="A43" s="22"/>
      <c r="B43" s="81" t="s">
        <v>164</v>
      </c>
      <c r="C43" s="82" t="s">
        <v>165</v>
      </c>
      <c r="D43" s="83" t="str">
        <f>BaseDeCalcul!$T49</f>
        <v>NA</v>
      </c>
      <c r="E43" s="84"/>
      <c r="F43" s="84"/>
      <c r="G43" s="85"/>
      <c r="H43" s="86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76"/>
      <c r="Z43" s="76"/>
    </row>
    <row r="44" ht="25.5" customHeight="1">
      <c r="A44" s="87"/>
      <c r="B44" s="81" t="s">
        <v>166</v>
      </c>
      <c r="C44" s="82" t="s">
        <v>167</v>
      </c>
      <c r="D44" s="83" t="str">
        <f>BaseDeCalcul!$T50</f>
        <v>C</v>
      </c>
      <c r="E44" s="84"/>
      <c r="F44" s="84"/>
      <c r="G44" s="85"/>
      <c r="H44" s="86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76"/>
      <c r="Z44" s="76"/>
    </row>
    <row r="45" ht="25.5" hidden="1" customHeight="1">
      <c r="A45" s="80" t="s">
        <v>55</v>
      </c>
      <c r="B45" s="81" t="s">
        <v>168</v>
      </c>
      <c r="C45" s="82" t="s">
        <v>169</v>
      </c>
      <c r="D45" s="83" t="str">
        <f>BaseDeCalcul!$T52</f>
        <v>C</v>
      </c>
      <c r="E45" s="84"/>
      <c r="F45" s="84"/>
      <c r="G45" s="85"/>
      <c r="H45" s="86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76"/>
      <c r="Z45" s="76"/>
    </row>
    <row r="46" ht="25.5" hidden="1" customHeight="1">
      <c r="A46" s="22"/>
      <c r="B46" s="81" t="s">
        <v>170</v>
      </c>
      <c r="C46" s="82" t="s">
        <v>171</v>
      </c>
      <c r="D46" s="83" t="str">
        <f>BaseDeCalcul!$T53</f>
        <v>C</v>
      </c>
      <c r="E46" s="84"/>
      <c r="F46" s="84"/>
      <c r="G46" s="85"/>
      <c r="H46" s="86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76"/>
      <c r="Z46" s="76"/>
    </row>
    <row r="47" ht="25.5" hidden="1" customHeight="1">
      <c r="A47" s="22"/>
      <c r="B47" s="81" t="s">
        <v>172</v>
      </c>
      <c r="C47" s="82" t="s">
        <v>173</v>
      </c>
      <c r="D47" s="83" t="str">
        <f>BaseDeCalcul!$T54</f>
        <v>C</v>
      </c>
      <c r="E47" s="84"/>
      <c r="F47" s="84"/>
      <c r="G47" s="85"/>
      <c r="H47" s="86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76"/>
      <c r="Z47" s="76"/>
    </row>
    <row r="48" ht="25.5" hidden="1" customHeight="1">
      <c r="A48" s="22"/>
      <c r="B48" s="81" t="s">
        <v>174</v>
      </c>
      <c r="C48" s="82" t="s">
        <v>175</v>
      </c>
      <c r="D48" s="83" t="str">
        <f>BaseDeCalcul!$T55</f>
        <v>C</v>
      </c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76"/>
      <c r="Z48" s="76"/>
    </row>
    <row r="49" ht="25.5" hidden="1" customHeight="1">
      <c r="A49" s="22"/>
      <c r="B49" s="81" t="s">
        <v>176</v>
      </c>
      <c r="C49" s="82" t="s">
        <v>177</v>
      </c>
      <c r="D49" s="83" t="str">
        <f>BaseDeCalcul!$T56</f>
        <v>C</v>
      </c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76"/>
      <c r="Z49" s="76"/>
    </row>
    <row r="50" ht="25.5" hidden="1" customHeight="1">
      <c r="A50" s="22"/>
      <c r="B50" s="81" t="s">
        <v>178</v>
      </c>
      <c r="C50" s="82" t="s">
        <v>179</v>
      </c>
      <c r="D50" s="83" t="str">
        <f>BaseDeCalcul!$T57</f>
        <v>C</v>
      </c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76"/>
      <c r="Z50" s="76"/>
    </row>
    <row r="51" ht="25.5" hidden="1" customHeight="1">
      <c r="A51" s="22"/>
      <c r="B51" s="81" t="s">
        <v>180</v>
      </c>
      <c r="C51" s="82" t="s">
        <v>181</v>
      </c>
      <c r="D51" s="83" t="str">
        <f>BaseDeCalcul!$T58</f>
        <v>C</v>
      </c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76"/>
      <c r="Z51" s="76"/>
    </row>
    <row r="52" ht="25.5" hidden="1" customHeight="1">
      <c r="A52" s="22"/>
      <c r="B52" s="81" t="s">
        <v>182</v>
      </c>
      <c r="C52" s="82" t="s">
        <v>183</v>
      </c>
      <c r="D52" s="83" t="str">
        <f>BaseDeCalcul!$T59</f>
        <v>NA</v>
      </c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76"/>
      <c r="Z52" s="76"/>
    </row>
    <row r="53" ht="25.5" hidden="1" customHeight="1">
      <c r="A53" s="22"/>
      <c r="B53" s="81" t="s">
        <v>184</v>
      </c>
      <c r="C53" s="82" t="s">
        <v>185</v>
      </c>
      <c r="D53" s="83" t="str">
        <f>BaseDeCalcul!$T60</f>
        <v>C</v>
      </c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76"/>
      <c r="Z53" s="76"/>
    </row>
    <row r="54" ht="25.5" hidden="1" customHeight="1">
      <c r="A54" s="87"/>
      <c r="B54" s="81" t="s">
        <v>186</v>
      </c>
      <c r="C54" s="82" t="s">
        <v>187</v>
      </c>
      <c r="D54" s="83" t="str">
        <f>BaseDeCalcul!$T61</f>
        <v>NA</v>
      </c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76"/>
      <c r="Z54" s="76"/>
    </row>
    <row r="55" ht="25.5" hidden="1" customHeight="1">
      <c r="A55" s="80" t="s">
        <v>56</v>
      </c>
      <c r="B55" s="81" t="s">
        <v>188</v>
      </c>
      <c r="C55" s="82" t="s">
        <v>189</v>
      </c>
      <c r="D55" s="83" t="str">
        <f>BaseDeCalcul!$T63</f>
        <v>C</v>
      </c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76"/>
      <c r="Z55" s="76"/>
    </row>
    <row r="56" ht="25.5" hidden="1" customHeight="1">
      <c r="A56" s="22"/>
      <c r="B56" s="81" t="s">
        <v>190</v>
      </c>
      <c r="C56" s="82" t="s">
        <v>191</v>
      </c>
      <c r="D56" s="83" t="str">
        <f>BaseDeCalcul!$T64</f>
        <v>C</v>
      </c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76"/>
      <c r="Z56" s="76"/>
    </row>
    <row r="57" ht="25.5" customHeight="1">
      <c r="A57" s="22"/>
      <c r="B57" s="81" t="s">
        <v>192</v>
      </c>
      <c r="C57" s="82" t="s">
        <v>193</v>
      </c>
      <c r="D57" s="83" t="str">
        <f>BaseDeCalcul!$T65</f>
        <v>C</v>
      </c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76"/>
      <c r="Z57" s="76"/>
    </row>
    <row r="58" ht="25.5" hidden="1" customHeight="1">
      <c r="A58" s="87"/>
      <c r="B58" s="81" t="s">
        <v>194</v>
      </c>
      <c r="C58" s="82" t="s">
        <v>195</v>
      </c>
      <c r="D58" s="83" t="str">
        <f>BaseDeCalcul!$T66</f>
        <v>C</v>
      </c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76"/>
      <c r="Z58" s="76"/>
    </row>
    <row r="59" ht="25.5" hidden="1" customHeight="1">
      <c r="A59" s="80" t="s">
        <v>57</v>
      </c>
      <c r="B59" s="81" t="s">
        <v>196</v>
      </c>
      <c r="C59" s="82" t="s">
        <v>197</v>
      </c>
      <c r="D59" s="83" t="str">
        <f>BaseDeCalcul!$T68</f>
        <v>C</v>
      </c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76"/>
      <c r="Z59" s="76"/>
    </row>
    <row r="60" ht="25.5" hidden="1" customHeight="1">
      <c r="A60" s="22"/>
      <c r="B60" s="81" t="s">
        <v>198</v>
      </c>
      <c r="C60" s="82" t="s">
        <v>199</v>
      </c>
      <c r="D60" s="83" t="str">
        <f>BaseDeCalcul!$T69</f>
        <v>C</v>
      </c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76"/>
      <c r="Z60" s="76"/>
    </row>
    <row r="61" ht="25.5" hidden="1" customHeight="1">
      <c r="A61" s="22"/>
      <c r="B61" s="81" t="s">
        <v>200</v>
      </c>
      <c r="C61" s="82" t="s">
        <v>201</v>
      </c>
      <c r="D61" s="83" t="str">
        <f>BaseDeCalcul!$T70</f>
        <v>C</v>
      </c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76"/>
      <c r="Z61" s="76"/>
    </row>
    <row r="62" ht="25.5" hidden="1" customHeight="1">
      <c r="A62" s="22"/>
      <c r="B62" s="81" t="s">
        <v>202</v>
      </c>
      <c r="C62" s="82" t="s">
        <v>203</v>
      </c>
      <c r="D62" s="83" t="str">
        <f>BaseDeCalcul!$T71</f>
        <v>C</v>
      </c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76"/>
      <c r="Z62" s="76"/>
    </row>
    <row r="63" ht="25.5" hidden="1" customHeight="1">
      <c r="A63" s="22"/>
      <c r="B63" s="81" t="s">
        <v>204</v>
      </c>
      <c r="C63" s="82" t="s">
        <v>205</v>
      </c>
      <c r="D63" s="83" t="str">
        <f>BaseDeCalcul!$T72</f>
        <v>C</v>
      </c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76"/>
      <c r="Z63" s="76"/>
    </row>
    <row r="64" ht="25.5" hidden="1" customHeight="1">
      <c r="A64" s="22"/>
      <c r="B64" s="81" t="s">
        <v>206</v>
      </c>
      <c r="C64" s="82" t="s">
        <v>207</v>
      </c>
      <c r="D64" s="83" t="str">
        <f>BaseDeCalcul!$T73</f>
        <v>NA</v>
      </c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76"/>
      <c r="Z64" s="76"/>
    </row>
    <row r="65" ht="25.5" hidden="1" customHeight="1">
      <c r="A65" s="22"/>
      <c r="B65" s="81" t="s">
        <v>208</v>
      </c>
      <c r="C65" s="82" t="s">
        <v>209</v>
      </c>
      <c r="D65" s="83" t="str">
        <f>BaseDeCalcul!$T74</f>
        <v>C</v>
      </c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76"/>
      <c r="Z65" s="76"/>
    </row>
    <row r="66" ht="25.5" hidden="1" customHeight="1">
      <c r="A66" s="22"/>
      <c r="B66" s="81" t="s">
        <v>210</v>
      </c>
      <c r="C66" s="82" t="s">
        <v>211</v>
      </c>
      <c r="D66" s="83" t="str">
        <f>BaseDeCalcul!$T75</f>
        <v>C</v>
      </c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76"/>
      <c r="Z66" s="76"/>
    </row>
    <row r="67" ht="25.5" hidden="1" customHeight="1">
      <c r="A67" s="22"/>
      <c r="B67" s="81" t="s">
        <v>212</v>
      </c>
      <c r="C67" s="82" t="s">
        <v>213</v>
      </c>
      <c r="D67" s="83" t="str">
        <f>BaseDeCalcul!$T76</f>
        <v>NA</v>
      </c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76"/>
      <c r="Z67" s="76"/>
    </row>
    <row r="68" ht="25.5" hidden="1" customHeight="1">
      <c r="A68" s="22"/>
      <c r="B68" s="81" t="s">
        <v>214</v>
      </c>
      <c r="C68" s="82" t="s">
        <v>215</v>
      </c>
      <c r="D68" s="83" t="str">
        <f>BaseDeCalcul!$T77</f>
        <v>NA</v>
      </c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76"/>
      <c r="Z68" s="76"/>
    </row>
    <row r="69" ht="25.5" hidden="1" customHeight="1">
      <c r="A69" s="22"/>
      <c r="B69" s="81" t="s">
        <v>216</v>
      </c>
      <c r="C69" s="88" t="s">
        <v>217</v>
      </c>
      <c r="D69" s="83" t="str">
        <f>BaseDeCalcul!$T78</f>
        <v>C</v>
      </c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76"/>
      <c r="Z69" s="76"/>
    </row>
    <row r="70" ht="25.5" hidden="1" customHeight="1">
      <c r="A70" s="22"/>
      <c r="B70" s="81" t="s">
        <v>218</v>
      </c>
      <c r="C70" s="82" t="s">
        <v>219</v>
      </c>
      <c r="D70" s="83" t="str">
        <f>BaseDeCalcul!$T79</f>
        <v>C</v>
      </c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76"/>
      <c r="Z70" s="76"/>
    </row>
    <row r="71" ht="25.5" hidden="1" customHeight="1">
      <c r="A71" s="22"/>
      <c r="B71" s="81" t="s">
        <v>220</v>
      </c>
      <c r="C71" s="82" t="s">
        <v>221</v>
      </c>
      <c r="D71" s="83" t="str">
        <f>BaseDeCalcul!$T80</f>
        <v>NA</v>
      </c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76"/>
      <c r="Z71" s="76"/>
    </row>
    <row r="72" ht="25.5" hidden="1" customHeight="1">
      <c r="A72" s="87"/>
      <c r="B72" s="81" t="s">
        <v>222</v>
      </c>
      <c r="C72" s="82" t="s">
        <v>223</v>
      </c>
      <c r="D72" s="83" t="str">
        <f>BaseDeCalcul!$T81</f>
        <v>NA</v>
      </c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76"/>
      <c r="Z72" s="76"/>
    </row>
    <row r="73" ht="25.5" customHeight="1">
      <c r="A73" s="80" t="s">
        <v>58</v>
      </c>
      <c r="B73" s="81" t="s">
        <v>224</v>
      </c>
      <c r="C73" s="82" t="s">
        <v>225</v>
      </c>
      <c r="D73" s="83" t="str">
        <f>BaseDeCalcul!$T83</f>
        <v>C</v>
      </c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76"/>
      <c r="Z73" s="76"/>
    </row>
    <row r="74" ht="25.5" hidden="1" customHeight="1">
      <c r="A74" s="22"/>
      <c r="B74" s="81" t="s">
        <v>226</v>
      </c>
      <c r="C74" s="82" t="s">
        <v>227</v>
      </c>
      <c r="D74" s="83" t="str">
        <f>BaseDeCalcul!$T84</f>
        <v>NA</v>
      </c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76"/>
      <c r="Z74" s="76"/>
    </row>
    <row r="75" ht="25.5" hidden="1" customHeight="1">
      <c r="A75" s="22"/>
      <c r="B75" s="81" t="s">
        <v>228</v>
      </c>
      <c r="C75" s="82" t="s">
        <v>229</v>
      </c>
      <c r="D75" s="83" t="str">
        <f>BaseDeCalcul!$T85</f>
        <v>NA</v>
      </c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76"/>
      <c r="Z75" s="76"/>
    </row>
    <row r="76" ht="25.5" hidden="1" customHeight="1">
      <c r="A76" s="22"/>
      <c r="B76" s="81" t="s">
        <v>230</v>
      </c>
      <c r="C76" s="82" t="s">
        <v>231</v>
      </c>
      <c r="D76" s="83" t="str">
        <f>BaseDeCalcul!$T86</f>
        <v>NA</v>
      </c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76"/>
      <c r="Z76" s="76"/>
    </row>
    <row r="77" ht="25.5" hidden="1" customHeight="1">
      <c r="A77" s="22"/>
      <c r="B77" s="81" t="s">
        <v>232</v>
      </c>
      <c r="C77" s="82" t="s">
        <v>233</v>
      </c>
      <c r="D77" s="83" t="str">
        <f>BaseDeCalcul!$T87</f>
        <v>NA</v>
      </c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76"/>
      <c r="Z77" s="76"/>
    </row>
    <row r="78" ht="25.5" hidden="1" customHeight="1">
      <c r="A78" s="22"/>
      <c r="B78" s="81" t="s">
        <v>234</v>
      </c>
      <c r="C78" s="82" t="s">
        <v>235</v>
      </c>
      <c r="D78" s="83" t="str">
        <f>BaseDeCalcul!$T88</f>
        <v>NA</v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76"/>
      <c r="Z78" s="76"/>
    </row>
    <row r="79" ht="25.5" hidden="1" customHeight="1">
      <c r="A79" s="22"/>
      <c r="B79" s="81" t="s">
        <v>236</v>
      </c>
      <c r="C79" s="82" t="s">
        <v>237</v>
      </c>
      <c r="D79" s="83" t="str">
        <f>BaseDeCalcul!$T89</f>
        <v>NA</v>
      </c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76"/>
      <c r="Z79" s="76"/>
    </row>
    <row r="80" ht="25.5" hidden="1" customHeight="1">
      <c r="A80" s="22"/>
      <c r="B80" s="81" t="s">
        <v>238</v>
      </c>
      <c r="C80" s="82" t="s">
        <v>239</v>
      </c>
      <c r="D80" s="83" t="str">
        <f>BaseDeCalcul!$T90</f>
        <v>NA</v>
      </c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76"/>
      <c r="Z80" s="76"/>
    </row>
    <row r="81" ht="25.5" hidden="1" customHeight="1">
      <c r="A81" s="22"/>
      <c r="B81" s="81" t="s">
        <v>240</v>
      </c>
      <c r="C81" s="82" t="s">
        <v>241</v>
      </c>
      <c r="D81" s="83" t="str">
        <f>BaseDeCalcul!$T91</f>
        <v>NA</v>
      </c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76"/>
      <c r="Z81" s="76"/>
    </row>
    <row r="82" ht="25.5" hidden="1" customHeight="1">
      <c r="A82" s="22"/>
      <c r="B82" s="81" t="s">
        <v>242</v>
      </c>
      <c r="C82" s="82" t="s">
        <v>243</v>
      </c>
      <c r="D82" s="83" t="str">
        <f>BaseDeCalcul!$T92</f>
        <v>NA</v>
      </c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76"/>
      <c r="Z82" s="76"/>
    </row>
    <row r="83" ht="25.5" hidden="1" customHeight="1">
      <c r="A83" s="22"/>
      <c r="B83" s="81" t="s">
        <v>244</v>
      </c>
      <c r="C83" s="82" t="s">
        <v>245</v>
      </c>
      <c r="D83" s="83" t="str">
        <f>BaseDeCalcul!$T93</f>
        <v>NA</v>
      </c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76"/>
      <c r="Z83" s="76"/>
    </row>
    <row r="84" ht="25.5" hidden="1" customHeight="1">
      <c r="A84" s="22"/>
      <c r="B84" s="81" t="s">
        <v>246</v>
      </c>
      <c r="C84" s="82" t="s">
        <v>247</v>
      </c>
      <c r="D84" s="83" t="str">
        <f>BaseDeCalcul!$T94</f>
        <v>NA</v>
      </c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76"/>
      <c r="Z84" s="76"/>
    </row>
    <row r="85" ht="25.5" hidden="1" customHeight="1">
      <c r="A85" s="87"/>
      <c r="B85" s="81" t="s">
        <v>248</v>
      </c>
      <c r="C85" s="82" t="s">
        <v>249</v>
      </c>
      <c r="D85" s="83" t="str">
        <f>BaseDeCalcul!$T95</f>
        <v>NA</v>
      </c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76"/>
      <c r="Z85" s="76"/>
    </row>
    <row r="86" ht="25.5" hidden="1" customHeight="1">
      <c r="A86" s="80" t="s">
        <v>59</v>
      </c>
      <c r="B86" s="81" t="s">
        <v>250</v>
      </c>
      <c r="C86" s="82" t="s">
        <v>251</v>
      </c>
      <c r="D86" s="83" t="str">
        <f>BaseDeCalcul!$T97</f>
        <v>C</v>
      </c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76"/>
      <c r="Z86" s="76"/>
    </row>
    <row r="87" ht="25.5" hidden="1" customHeight="1">
      <c r="A87" s="22"/>
      <c r="B87" s="81" t="s">
        <v>252</v>
      </c>
      <c r="C87" s="82" t="s">
        <v>253</v>
      </c>
      <c r="D87" s="83" t="str">
        <f>BaseDeCalcul!$T98</f>
        <v>C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76"/>
      <c r="Z87" s="76"/>
    </row>
    <row r="88" ht="25.5" hidden="1" customHeight="1">
      <c r="A88" s="22"/>
      <c r="B88" s="81" t="s">
        <v>254</v>
      </c>
      <c r="C88" s="82" t="s">
        <v>255</v>
      </c>
      <c r="D88" s="83" t="str">
        <f>BaseDeCalcul!$T99</f>
        <v>C</v>
      </c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76"/>
      <c r="Z88" s="76"/>
    </row>
    <row r="89" ht="25.5" hidden="1" customHeight="1">
      <c r="A89" s="22"/>
      <c r="B89" s="81" t="s">
        <v>256</v>
      </c>
      <c r="C89" s="82" t="s">
        <v>257</v>
      </c>
      <c r="D89" s="83" t="str">
        <f>BaseDeCalcul!$T100</f>
        <v>C</v>
      </c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76"/>
      <c r="Z89" s="76"/>
    </row>
    <row r="90" ht="25.5" hidden="1" customHeight="1">
      <c r="A90" s="22"/>
      <c r="B90" s="81" t="s">
        <v>258</v>
      </c>
      <c r="C90" s="82" t="s">
        <v>259</v>
      </c>
      <c r="D90" s="83" t="str">
        <f>BaseDeCalcul!$T101</f>
        <v>C</v>
      </c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76"/>
      <c r="Z90" s="76"/>
    </row>
    <row r="91" ht="25.5" hidden="1" customHeight="1">
      <c r="A91" s="22"/>
      <c r="B91" s="81" t="s">
        <v>260</v>
      </c>
      <c r="C91" s="82" t="s">
        <v>261</v>
      </c>
      <c r="D91" s="83" t="str">
        <f>BaseDeCalcul!$T102</f>
        <v>C</v>
      </c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76"/>
      <c r="Z91" s="76"/>
    </row>
    <row r="92" ht="25.5" hidden="1" customHeight="1">
      <c r="A92" s="22"/>
      <c r="B92" s="81" t="s">
        <v>262</v>
      </c>
      <c r="C92" s="82" t="s">
        <v>263</v>
      </c>
      <c r="D92" s="83" t="str">
        <f>BaseDeCalcul!$T103</f>
        <v>C</v>
      </c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76"/>
      <c r="Z92" s="76"/>
    </row>
    <row r="93" ht="25.5" hidden="1" customHeight="1">
      <c r="A93" s="22"/>
      <c r="B93" s="81" t="s">
        <v>264</v>
      </c>
      <c r="C93" s="82" t="s">
        <v>265</v>
      </c>
      <c r="D93" s="83" t="str">
        <f>BaseDeCalcul!$T104</f>
        <v>C</v>
      </c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76"/>
      <c r="Z93" s="76"/>
    </row>
    <row r="94" ht="25.5" hidden="1" customHeight="1">
      <c r="A94" s="22"/>
      <c r="B94" s="81" t="s">
        <v>266</v>
      </c>
      <c r="C94" s="82" t="s">
        <v>267</v>
      </c>
      <c r="D94" s="83" t="str">
        <f>BaseDeCalcul!$T105</f>
        <v>C</v>
      </c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76"/>
      <c r="Z94" s="76"/>
    </row>
    <row r="95" ht="25.5" hidden="1" customHeight="1">
      <c r="A95" s="22"/>
      <c r="B95" s="81" t="s">
        <v>268</v>
      </c>
      <c r="C95" s="82" t="s">
        <v>269</v>
      </c>
      <c r="D95" s="83" t="str">
        <f>BaseDeCalcul!$T106</f>
        <v>NA</v>
      </c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76"/>
      <c r="Z95" s="76"/>
    </row>
    <row r="96" ht="25.5" hidden="1" customHeight="1">
      <c r="A96" s="87"/>
      <c r="B96" s="81" t="s">
        <v>270</v>
      </c>
      <c r="C96" s="82" t="s">
        <v>271</v>
      </c>
      <c r="D96" s="83" t="str">
        <f>BaseDeCalcul!$T107</f>
        <v>NA</v>
      </c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76"/>
      <c r="Z96" s="76"/>
    </row>
    <row r="97" ht="25.5" hidden="1" customHeight="1">
      <c r="A97" s="80" t="s">
        <v>60</v>
      </c>
      <c r="B97" s="81" t="s">
        <v>272</v>
      </c>
      <c r="C97" s="82" t="s">
        <v>273</v>
      </c>
      <c r="D97" s="83" t="str">
        <f>BaseDeCalcul!$T109</f>
        <v>NA</v>
      </c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76"/>
      <c r="Z97" s="76"/>
    </row>
    <row r="98" ht="25.5" hidden="1" customHeight="1">
      <c r="A98" s="22"/>
      <c r="B98" s="81" t="s">
        <v>274</v>
      </c>
      <c r="C98" s="82" t="s">
        <v>275</v>
      </c>
      <c r="D98" s="83" t="str">
        <f>BaseDeCalcul!$T110</f>
        <v>C</v>
      </c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76"/>
      <c r="Z98" s="76"/>
    </row>
    <row r="99" ht="25.5" hidden="1" customHeight="1">
      <c r="A99" s="22"/>
      <c r="B99" s="81" t="s">
        <v>276</v>
      </c>
      <c r="C99" s="82" t="s">
        <v>277</v>
      </c>
      <c r="D99" s="83" t="str">
        <f>BaseDeCalcul!$T111</f>
        <v>NA</v>
      </c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76"/>
      <c r="Z99" s="76"/>
    </row>
    <row r="100" ht="25.5" hidden="1" customHeight="1">
      <c r="A100" s="22"/>
      <c r="B100" s="81" t="s">
        <v>278</v>
      </c>
      <c r="C100" s="82" t="s">
        <v>279</v>
      </c>
      <c r="D100" s="83" t="str">
        <f>BaseDeCalcul!$T112</f>
        <v>NA</v>
      </c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76"/>
      <c r="Z100" s="76"/>
    </row>
    <row r="101" ht="25.5" hidden="1" customHeight="1">
      <c r="A101" s="22"/>
      <c r="B101" s="81" t="s">
        <v>280</v>
      </c>
      <c r="C101" s="82" t="s">
        <v>281</v>
      </c>
      <c r="D101" s="83" t="str">
        <f>BaseDeCalcul!$T113</f>
        <v>NA</v>
      </c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76"/>
      <c r="Z101" s="76"/>
    </row>
    <row r="102" ht="25.5" hidden="1" customHeight="1">
      <c r="A102" s="22"/>
      <c r="B102" s="81" t="s">
        <v>282</v>
      </c>
      <c r="C102" s="82" t="s">
        <v>283</v>
      </c>
      <c r="D102" s="83" t="str">
        <f>BaseDeCalcul!$T114</f>
        <v>NA</v>
      </c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76"/>
      <c r="Z102" s="76"/>
    </row>
    <row r="103" ht="25.5" hidden="1" customHeight="1">
      <c r="A103" s="22"/>
      <c r="B103" s="81" t="s">
        <v>284</v>
      </c>
      <c r="C103" s="82" t="s">
        <v>285</v>
      </c>
      <c r="D103" s="83" t="str">
        <f>BaseDeCalcul!$T115</f>
        <v>NA</v>
      </c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76"/>
      <c r="Z103" s="76"/>
    </row>
    <row r="104" ht="25.5" hidden="1" customHeight="1">
      <c r="A104" s="22"/>
      <c r="B104" s="81" t="s">
        <v>286</v>
      </c>
      <c r="C104" s="82" t="s">
        <v>287</v>
      </c>
      <c r="D104" s="83" t="str">
        <f>BaseDeCalcul!$T116</f>
        <v>C</v>
      </c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76"/>
      <c r="Z104" s="76"/>
    </row>
    <row r="105" ht="25.5" hidden="1" customHeight="1">
      <c r="A105" s="22"/>
      <c r="B105" s="81" t="s">
        <v>288</v>
      </c>
      <c r="C105" s="88" t="s">
        <v>289</v>
      </c>
      <c r="D105" s="83" t="str">
        <f>BaseDeCalcul!$T117</f>
        <v>C</v>
      </c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76"/>
      <c r="Z105" s="76"/>
    </row>
    <row r="106" ht="25.5" hidden="1" customHeight="1">
      <c r="A106" s="22"/>
      <c r="B106" s="81" t="s">
        <v>290</v>
      </c>
      <c r="C106" s="82" t="s">
        <v>291</v>
      </c>
      <c r="D106" s="83" t="str">
        <f>BaseDeCalcul!$T118</f>
        <v>NA</v>
      </c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76"/>
      <c r="Z106" s="76"/>
    </row>
    <row r="107" ht="25.5" hidden="1" customHeight="1">
      <c r="A107" s="22"/>
      <c r="B107" s="81" t="s">
        <v>292</v>
      </c>
      <c r="C107" s="82" t="s">
        <v>293</v>
      </c>
      <c r="D107" s="83" t="str">
        <f>BaseDeCalcul!$T119</f>
        <v>C</v>
      </c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76"/>
      <c r="Z107" s="76"/>
    </row>
    <row r="108" ht="25.5" hidden="1" customHeight="1">
      <c r="A108" s="87"/>
      <c r="B108" s="81" t="s">
        <v>294</v>
      </c>
      <c r="C108" s="82" t="s">
        <v>295</v>
      </c>
      <c r="D108" s="83" t="str">
        <f>BaseDeCalcul!$T120</f>
        <v>NA</v>
      </c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76"/>
      <c r="Z108" s="76"/>
    </row>
    <row r="109" hidden="1">
      <c r="A109" s="4"/>
      <c r="B109" s="89"/>
      <c r="C109" s="76"/>
      <c r="D109" s="75"/>
      <c r="E109" s="76"/>
      <c r="F109" s="4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hidden="1">
      <c r="A110" s="4"/>
      <c r="B110" s="89"/>
      <c r="C110" s="76"/>
      <c r="D110" s="75"/>
      <c r="E110" s="76"/>
      <c r="F110" s="4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hidden="1">
      <c r="A111" s="4"/>
      <c r="B111" s="89"/>
      <c r="C111" s="76"/>
      <c r="D111" s="75"/>
      <c r="E111" s="76"/>
      <c r="F111" s="4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hidden="1">
      <c r="A112" s="4"/>
      <c r="B112" s="89"/>
      <c r="C112" s="76"/>
      <c r="D112" s="75"/>
      <c r="E112" s="76"/>
      <c r="F112" s="4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hidden="1">
      <c r="A113" s="4"/>
      <c r="B113" s="89"/>
      <c r="C113" s="76"/>
      <c r="D113" s="75"/>
      <c r="E113" s="76"/>
      <c r="F113" s="4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hidden="1">
      <c r="A114" s="4"/>
      <c r="B114" s="89"/>
      <c r="C114" s="76"/>
      <c r="D114" s="75"/>
      <c r="E114" s="76"/>
      <c r="F114" s="4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hidden="1">
      <c r="A115" s="4"/>
      <c r="B115" s="89"/>
      <c r="C115" s="76"/>
      <c r="D115" s="75"/>
      <c r="E115" s="76"/>
      <c r="F115" s="4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hidden="1">
      <c r="A116" s="4"/>
      <c r="B116" s="89"/>
      <c r="C116" s="76"/>
      <c r="D116" s="75"/>
      <c r="E116" s="76"/>
      <c r="F116" s="4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hidden="1">
      <c r="A117" s="4"/>
      <c r="B117" s="89"/>
      <c r="C117" s="76"/>
      <c r="D117" s="75"/>
      <c r="E117" s="76"/>
      <c r="F117" s="4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hidden="1">
      <c r="A118" s="4"/>
      <c r="B118" s="89"/>
      <c r="C118" s="76"/>
      <c r="D118" s="75"/>
      <c r="E118" s="76"/>
      <c r="F118" s="4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hidden="1">
      <c r="A119" s="4"/>
      <c r="B119" s="89"/>
      <c r="C119" s="76"/>
      <c r="D119" s="75"/>
      <c r="E119" s="76"/>
      <c r="F119" s="4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hidden="1">
      <c r="A120" s="4"/>
      <c r="B120" s="89"/>
      <c r="C120" s="76"/>
      <c r="D120" s="75"/>
      <c r="E120" s="76"/>
      <c r="F120" s="4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hidden="1">
      <c r="A121" s="4"/>
      <c r="B121" s="89"/>
      <c r="C121" s="76"/>
      <c r="D121" s="75"/>
      <c r="E121" s="76"/>
      <c r="F121" s="4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hidden="1">
      <c r="A122" s="4"/>
      <c r="B122" s="89"/>
      <c r="C122" s="76"/>
      <c r="D122" s="75"/>
      <c r="E122" s="76"/>
      <c r="F122" s="4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hidden="1">
      <c r="A123" s="4"/>
      <c r="B123" s="89"/>
      <c r="C123" s="76"/>
      <c r="D123" s="75"/>
      <c r="E123" s="76"/>
      <c r="F123" s="4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hidden="1">
      <c r="A124" s="4"/>
      <c r="B124" s="89"/>
      <c r="C124" s="76"/>
      <c r="D124" s="75"/>
      <c r="E124" s="76"/>
      <c r="F124" s="4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hidden="1">
      <c r="A125" s="4"/>
      <c r="B125" s="89"/>
      <c r="C125" s="76"/>
      <c r="D125" s="75"/>
      <c r="E125" s="76"/>
      <c r="F125" s="4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hidden="1">
      <c r="A126" s="4"/>
      <c r="B126" s="89"/>
      <c r="C126" s="76"/>
      <c r="D126" s="75"/>
      <c r="E126" s="76"/>
      <c r="F126" s="4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hidden="1">
      <c r="A127" s="4"/>
      <c r="B127" s="89"/>
      <c r="C127" s="76"/>
      <c r="D127" s="75"/>
      <c r="E127" s="76"/>
      <c r="F127" s="4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hidden="1">
      <c r="A128" s="4"/>
      <c r="B128" s="89"/>
      <c r="C128" s="76"/>
      <c r="D128" s="75"/>
      <c r="E128" s="76"/>
      <c r="F128" s="4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hidden="1">
      <c r="A129" s="4"/>
      <c r="B129" s="89"/>
      <c r="C129" s="76"/>
      <c r="D129" s="75"/>
      <c r="E129" s="76"/>
      <c r="F129" s="4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hidden="1">
      <c r="A130" s="4"/>
      <c r="B130" s="89"/>
      <c r="C130" s="76"/>
      <c r="D130" s="75"/>
      <c r="E130" s="76"/>
      <c r="F130" s="4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hidden="1">
      <c r="A131" s="4"/>
      <c r="B131" s="89"/>
      <c r="C131" s="76"/>
      <c r="D131" s="75"/>
      <c r="E131" s="76"/>
      <c r="F131" s="4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hidden="1">
      <c r="A132" s="4"/>
      <c r="B132" s="89"/>
      <c r="C132" s="76"/>
      <c r="D132" s="75"/>
      <c r="E132" s="76"/>
      <c r="F132" s="4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hidden="1">
      <c r="A133" s="4"/>
      <c r="B133" s="89"/>
      <c r="C133" s="76"/>
      <c r="D133" s="75"/>
      <c r="E133" s="76"/>
      <c r="F133" s="4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hidden="1">
      <c r="A134" s="4"/>
      <c r="B134" s="89"/>
      <c r="C134" s="76"/>
      <c r="D134" s="75"/>
      <c r="E134" s="76"/>
      <c r="F134" s="4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hidden="1">
      <c r="A135" s="4"/>
      <c r="B135" s="89"/>
      <c r="C135" s="76"/>
      <c r="D135" s="75"/>
      <c r="E135" s="76"/>
      <c r="F135" s="4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hidden="1">
      <c r="A136" s="4"/>
      <c r="B136" s="89"/>
      <c r="C136" s="76"/>
      <c r="D136" s="75"/>
      <c r="E136" s="76"/>
      <c r="F136" s="4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hidden="1">
      <c r="A137" s="4"/>
      <c r="B137" s="89"/>
      <c r="C137" s="76"/>
      <c r="D137" s="75"/>
      <c r="E137" s="76"/>
      <c r="F137" s="4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hidden="1">
      <c r="A138" s="4"/>
      <c r="B138" s="89"/>
      <c r="C138" s="76"/>
      <c r="D138" s="75"/>
      <c r="E138" s="76"/>
      <c r="F138" s="4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hidden="1">
      <c r="A139" s="4"/>
      <c r="B139" s="89"/>
      <c r="C139" s="76"/>
      <c r="D139" s="75"/>
      <c r="E139" s="76"/>
      <c r="F139" s="4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hidden="1">
      <c r="A140" s="4"/>
      <c r="B140" s="89"/>
      <c r="C140" s="76"/>
      <c r="D140" s="75"/>
      <c r="E140" s="76"/>
      <c r="F140" s="4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hidden="1">
      <c r="A141" s="4"/>
      <c r="B141" s="89"/>
      <c r="C141" s="76"/>
      <c r="D141" s="75"/>
      <c r="E141" s="76"/>
      <c r="F141" s="4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hidden="1">
      <c r="A142" s="4"/>
      <c r="B142" s="89"/>
      <c r="C142" s="76"/>
      <c r="D142" s="75"/>
      <c r="E142" s="76"/>
      <c r="F142" s="4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hidden="1">
      <c r="A143" s="4"/>
      <c r="B143" s="89"/>
      <c r="C143" s="76"/>
      <c r="D143" s="75"/>
      <c r="E143" s="76"/>
      <c r="F143" s="4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hidden="1">
      <c r="A144" s="4"/>
      <c r="B144" s="89"/>
      <c r="C144" s="76"/>
      <c r="D144" s="75"/>
      <c r="E144" s="76"/>
      <c r="F144" s="4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hidden="1">
      <c r="A145" s="4"/>
      <c r="B145" s="89"/>
      <c r="C145" s="76"/>
      <c r="D145" s="75"/>
      <c r="E145" s="76"/>
      <c r="F145" s="4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hidden="1">
      <c r="A146" s="4"/>
      <c r="B146" s="89"/>
      <c r="C146" s="76"/>
      <c r="D146" s="75"/>
      <c r="E146" s="76"/>
      <c r="F146" s="4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hidden="1">
      <c r="A147" s="4"/>
      <c r="B147" s="89"/>
      <c r="C147" s="76"/>
      <c r="D147" s="75"/>
      <c r="E147" s="76"/>
      <c r="F147" s="4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hidden="1">
      <c r="A148" s="4"/>
      <c r="B148" s="89"/>
      <c r="C148" s="76"/>
      <c r="D148" s="75"/>
      <c r="E148" s="76"/>
      <c r="F148" s="4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hidden="1">
      <c r="A149" s="4"/>
      <c r="B149" s="89"/>
      <c r="C149" s="76"/>
      <c r="D149" s="75"/>
      <c r="E149" s="76"/>
      <c r="F149" s="4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hidden="1">
      <c r="A150" s="4"/>
      <c r="B150" s="89"/>
      <c r="C150" s="76"/>
      <c r="D150" s="75"/>
      <c r="E150" s="76"/>
      <c r="F150" s="4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hidden="1">
      <c r="A151" s="4"/>
      <c r="B151" s="89"/>
      <c r="C151" s="76"/>
      <c r="D151" s="75"/>
      <c r="E151" s="76"/>
      <c r="F151" s="4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hidden="1">
      <c r="A152" s="4"/>
      <c r="B152" s="89"/>
      <c r="C152" s="76"/>
      <c r="D152" s="75"/>
      <c r="E152" s="76"/>
      <c r="F152" s="4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hidden="1">
      <c r="A153" s="4"/>
      <c r="B153" s="89"/>
      <c r="C153" s="76"/>
      <c r="D153" s="75"/>
      <c r="E153" s="76"/>
      <c r="F153" s="4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hidden="1">
      <c r="A154" s="4"/>
      <c r="B154" s="89"/>
      <c r="C154" s="76"/>
      <c r="D154" s="75"/>
      <c r="E154" s="76"/>
      <c r="F154" s="4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hidden="1">
      <c r="A155" s="4"/>
      <c r="B155" s="89"/>
      <c r="C155" s="76"/>
      <c r="D155" s="75"/>
      <c r="E155" s="76"/>
      <c r="F155" s="4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hidden="1">
      <c r="A156" s="4"/>
      <c r="B156" s="89"/>
      <c r="C156" s="76"/>
      <c r="D156" s="75"/>
      <c r="E156" s="76"/>
      <c r="F156" s="4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hidden="1">
      <c r="A157" s="4"/>
      <c r="B157" s="89"/>
      <c r="C157" s="76"/>
      <c r="D157" s="75"/>
      <c r="E157" s="76"/>
      <c r="F157" s="4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hidden="1">
      <c r="A158" s="4"/>
      <c r="B158" s="89"/>
      <c r="C158" s="76"/>
      <c r="D158" s="75"/>
      <c r="E158" s="76"/>
      <c r="F158" s="4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hidden="1">
      <c r="A159" s="4"/>
      <c r="B159" s="89"/>
      <c r="C159" s="76"/>
      <c r="D159" s="75"/>
      <c r="E159" s="76"/>
      <c r="F159" s="4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hidden="1">
      <c r="A160" s="4"/>
      <c r="B160" s="89"/>
      <c r="C160" s="76"/>
      <c r="D160" s="75"/>
      <c r="E160" s="76"/>
      <c r="F160" s="4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hidden="1">
      <c r="A161" s="4"/>
      <c r="B161" s="89"/>
      <c r="C161" s="76"/>
      <c r="D161" s="75"/>
      <c r="E161" s="76"/>
      <c r="F161" s="4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hidden="1">
      <c r="A162" s="4"/>
      <c r="B162" s="89"/>
      <c r="C162" s="76"/>
      <c r="D162" s="75"/>
      <c r="E162" s="76"/>
      <c r="F162" s="4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hidden="1">
      <c r="A163" s="4"/>
      <c r="B163" s="89"/>
      <c r="C163" s="76"/>
      <c r="D163" s="75"/>
      <c r="E163" s="76"/>
      <c r="F163" s="4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hidden="1">
      <c r="A164" s="4"/>
      <c r="B164" s="89"/>
      <c r="C164" s="76"/>
      <c r="D164" s="75"/>
      <c r="E164" s="76"/>
      <c r="F164" s="4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hidden="1">
      <c r="A165" s="4"/>
      <c r="B165" s="89"/>
      <c r="C165" s="76"/>
      <c r="D165" s="75"/>
      <c r="E165" s="76"/>
      <c r="F165" s="4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hidden="1">
      <c r="A166" s="4"/>
      <c r="B166" s="89"/>
      <c r="C166" s="76"/>
      <c r="D166" s="75"/>
      <c r="E166" s="76"/>
      <c r="F166" s="4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hidden="1">
      <c r="A167" s="4"/>
      <c r="B167" s="89"/>
      <c r="C167" s="76"/>
      <c r="D167" s="75"/>
      <c r="E167" s="76"/>
      <c r="F167" s="4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hidden="1">
      <c r="A168" s="4"/>
      <c r="B168" s="89"/>
      <c r="C168" s="76"/>
      <c r="D168" s="75"/>
      <c r="E168" s="76"/>
      <c r="F168" s="4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hidden="1">
      <c r="A169" s="4"/>
      <c r="B169" s="89"/>
      <c r="C169" s="76"/>
      <c r="D169" s="75"/>
      <c r="E169" s="76"/>
      <c r="F169" s="4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hidden="1">
      <c r="A170" s="4"/>
      <c r="B170" s="89"/>
      <c r="C170" s="76"/>
      <c r="D170" s="75"/>
      <c r="E170" s="76"/>
      <c r="F170" s="4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hidden="1">
      <c r="A171" s="4"/>
      <c r="B171" s="89"/>
      <c r="C171" s="76"/>
      <c r="D171" s="75"/>
      <c r="E171" s="76"/>
      <c r="F171" s="4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hidden="1">
      <c r="A172" s="4"/>
      <c r="B172" s="89"/>
      <c r="C172" s="76"/>
      <c r="D172" s="75"/>
      <c r="E172" s="76"/>
      <c r="F172" s="4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hidden="1">
      <c r="A173" s="4"/>
      <c r="B173" s="89"/>
      <c r="C173" s="76"/>
      <c r="D173" s="75"/>
      <c r="E173" s="76"/>
      <c r="F173" s="4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hidden="1">
      <c r="A174" s="4"/>
      <c r="B174" s="89"/>
      <c r="C174" s="76"/>
      <c r="D174" s="75"/>
      <c r="E174" s="76"/>
      <c r="F174" s="4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hidden="1">
      <c r="A175" s="4"/>
      <c r="B175" s="89"/>
      <c r="C175" s="76"/>
      <c r="D175" s="75"/>
      <c r="E175" s="76"/>
      <c r="F175" s="4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hidden="1">
      <c r="A176" s="4"/>
      <c r="B176" s="89"/>
      <c r="C176" s="76"/>
      <c r="D176" s="75"/>
      <c r="E176" s="76"/>
      <c r="F176" s="4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hidden="1">
      <c r="A177" s="4"/>
      <c r="B177" s="89"/>
      <c r="C177" s="76"/>
      <c r="D177" s="75"/>
      <c r="E177" s="76"/>
      <c r="F177" s="4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hidden="1">
      <c r="A178" s="4"/>
      <c r="B178" s="89"/>
      <c r="C178" s="76"/>
      <c r="D178" s="75"/>
      <c r="E178" s="76"/>
      <c r="F178" s="4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hidden="1">
      <c r="A179" s="4"/>
      <c r="B179" s="89"/>
      <c r="C179" s="76"/>
      <c r="D179" s="75"/>
      <c r="E179" s="76"/>
      <c r="F179" s="4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hidden="1">
      <c r="A180" s="4"/>
      <c r="B180" s="89"/>
      <c r="C180" s="76"/>
      <c r="D180" s="75"/>
      <c r="E180" s="76"/>
      <c r="F180" s="4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hidden="1">
      <c r="A181" s="4"/>
      <c r="B181" s="89"/>
      <c r="C181" s="76"/>
      <c r="D181" s="75"/>
      <c r="E181" s="76"/>
      <c r="F181" s="4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hidden="1">
      <c r="A182" s="4"/>
      <c r="B182" s="89"/>
      <c r="C182" s="76"/>
      <c r="D182" s="75"/>
      <c r="E182" s="76"/>
      <c r="F182" s="4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hidden="1">
      <c r="A183" s="4"/>
      <c r="B183" s="89"/>
      <c r="C183" s="76"/>
      <c r="D183" s="75"/>
      <c r="E183" s="76"/>
      <c r="F183" s="4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hidden="1">
      <c r="A184" s="4"/>
      <c r="B184" s="89"/>
      <c r="C184" s="76"/>
      <c r="D184" s="75"/>
      <c r="E184" s="76"/>
      <c r="F184" s="4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hidden="1">
      <c r="A185" s="4"/>
      <c r="B185" s="89"/>
      <c r="C185" s="76"/>
      <c r="D185" s="75"/>
      <c r="E185" s="76"/>
      <c r="F185" s="4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hidden="1">
      <c r="A186" s="4"/>
      <c r="B186" s="89"/>
      <c r="C186" s="76"/>
      <c r="D186" s="75"/>
      <c r="E186" s="76"/>
      <c r="F186" s="4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hidden="1">
      <c r="A187" s="4"/>
      <c r="B187" s="89"/>
      <c r="C187" s="76"/>
      <c r="D187" s="75"/>
      <c r="E187" s="76"/>
      <c r="F187" s="4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hidden="1">
      <c r="A188" s="4"/>
      <c r="B188" s="89"/>
      <c r="C188" s="76"/>
      <c r="D188" s="75"/>
      <c r="E188" s="76"/>
      <c r="F188" s="4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hidden="1">
      <c r="A189" s="4"/>
      <c r="B189" s="89"/>
      <c r="C189" s="76"/>
      <c r="D189" s="75"/>
      <c r="E189" s="76"/>
      <c r="F189" s="4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hidden="1">
      <c r="A190" s="4"/>
      <c r="B190" s="89"/>
      <c r="C190" s="76"/>
      <c r="D190" s="75"/>
      <c r="E190" s="76"/>
      <c r="F190" s="4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hidden="1">
      <c r="A191" s="4"/>
      <c r="B191" s="89"/>
      <c r="C191" s="76"/>
      <c r="D191" s="75"/>
      <c r="E191" s="76"/>
      <c r="F191" s="4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hidden="1">
      <c r="A192" s="4"/>
      <c r="B192" s="89"/>
      <c r="C192" s="76"/>
      <c r="D192" s="75"/>
      <c r="E192" s="76"/>
      <c r="F192" s="4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hidden="1">
      <c r="A193" s="4"/>
      <c r="B193" s="89"/>
      <c r="C193" s="76"/>
      <c r="D193" s="75"/>
      <c r="E193" s="76"/>
      <c r="F193" s="4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hidden="1">
      <c r="A194" s="4"/>
      <c r="B194" s="89"/>
      <c r="C194" s="76"/>
      <c r="D194" s="75"/>
      <c r="E194" s="76"/>
      <c r="F194" s="4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hidden="1">
      <c r="A195" s="4"/>
      <c r="B195" s="89"/>
      <c r="C195" s="76"/>
      <c r="D195" s="75"/>
      <c r="E195" s="76"/>
      <c r="F195" s="4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hidden="1">
      <c r="A196" s="4"/>
      <c r="B196" s="89"/>
      <c r="C196" s="76"/>
      <c r="D196" s="75"/>
      <c r="E196" s="76"/>
      <c r="F196" s="4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hidden="1">
      <c r="A197" s="4"/>
      <c r="B197" s="89"/>
      <c r="C197" s="76"/>
      <c r="D197" s="75"/>
      <c r="E197" s="76"/>
      <c r="F197" s="4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hidden="1">
      <c r="A198" s="4"/>
      <c r="B198" s="89"/>
      <c r="C198" s="76"/>
      <c r="D198" s="75"/>
      <c r="E198" s="76"/>
      <c r="F198" s="4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hidden="1">
      <c r="A199" s="4"/>
      <c r="B199" s="89"/>
      <c r="C199" s="76"/>
      <c r="D199" s="75"/>
      <c r="E199" s="76"/>
      <c r="F199" s="4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hidden="1">
      <c r="A200" s="4"/>
      <c r="B200" s="89"/>
      <c r="C200" s="76"/>
      <c r="D200" s="75"/>
      <c r="E200" s="76"/>
      <c r="F200" s="4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hidden="1">
      <c r="A201" s="4"/>
      <c r="B201" s="89"/>
      <c r="C201" s="76"/>
      <c r="D201" s="75"/>
      <c r="E201" s="76"/>
      <c r="F201" s="4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hidden="1">
      <c r="A202" s="4"/>
      <c r="B202" s="89"/>
      <c r="C202" s="76"/>
      <c r="D202" s="75"/>
      <c r="E202" s="76"/>
      <c r="F202" s="4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hidden="1">
      <c r="A203" s="4"/>
      <c r="B203" s="89"/>
      <c r="C203" s="76"/>
      <c r="D203" s="75"/>
      <c r="E203" s="76"/>
      <c r="F203" s="4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hidden="1">
      <c r="A204" s="4"/>
      <c r="B204" s="89"/>
      <c r="C204" s="76"/>
      <c r="D204" s="75"/>
      <c r="E204" s="76"/>
      <c r="F204" s="4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hidden="1">
      <c r="A205" s="4"/>
      <c r="B205" s="89"/>
      <c r="C205" s="76"/>
      <c r="D205" s="75"/>
      <c r="E205" s="76"/>
      <c r="F205" s="4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hidden="1">
      <c r="A206" s="4"/>
      <c r="B206" s="89"/>
      <c r="C206" s="76"/>
      <c r="D206" s="75"/>
      <c r="E206" s="76"/>
      <c r="F206" s="4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hidden="1">
      <c r="A207" s="4"/>
      <c r="B207" s="89"/>
      <c r="C207" s="76"/>
      <c r="D207" s="75"/>
      <c r="E207" s="76"/>
      <c r="F207" s="4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hidden="1">
      <c r="A208" s="4"/>
      <c r="B208" s="89"/>
      <c r="C208" s="76"/>
      <c r="D208" s="75"/>
      <c r="E208" s="76"/>
      <c r="F208" s="4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hidden="1">
      <c r="A209" s="4"/>
      <c r="B209" s="89"/>
      <c r="C209" s="76"/>
      <c r="D209" s="75"/>
      <c r="E209" s="76"/>
      <c r="F209" s="4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hidden="1">
      <c r="A210" s="4"/>
      <c r="B210" s="89"/>
      <c r="C210" s="76"/>
      <c r="D210" s="75"/>
      <c r="E210" s="76"/>
      <c r="F210" s="4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hidden="1">
      <c r="A211" s="4"/>
      <c r="B211" s="89"/>
      <c r="C211" s="76"/>
      <c r="D211" s="75"/>
      <c r="E211" s="76"/>
      <c r="F211" s="4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hidden="1">
      <c r="A212" s="4"/>
      <c r="B212" s="89"/>
      <c r="C212" s="76"/>
      <c r="D212" s="75"/>
      <c r="E212" s="76"/>
      <c r="F212" s="4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hidden="1">
      <c r="A213" s="4"/>
      <c r="B213" s="89"/>
      <c r="C213" s="76"/>
      <c r="D213" s="75"/>
      <c r="E213" s="76"/>
      <c r="F213" s="4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hidden="1">
      <c r="A214" s="4"/>
      <c r="B214" s="89"/>
      <c r="C214" s="76"/>
      <c r="D214" s="75"/>
      <c r="E214" s="76"/>
      <c r="F214" s="4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hidden="1">
      <c r="A215" s="4"/>
      <c r="B215" s="89"/>
      <c r="C215" s="76"/>
      <c r="D215" s="75"/>
      <c r="E215" s="76"/>
      <c r="F215" s="4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hidden="1">
      <c r="A216" s="4"/>
      <c r="B216" s="89"/>
      <c r="C216" s="76"/>
      <c r="D216" s="75"/>
      <c r="E216" s="76"/>
      <c r="F216" s="4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hidden="1">
      <c r="A217" s="4"/>
      <c r="B217" s="89"/>
      <c r="C217" s="76"/>
      <c r="D217" s="75"/>
      <c r="E217" s="76"/>
      <c r="F217" s="4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hidden="1">
      <c r="A218" s="4"/>
      <c r="B218" s="89"/>
      <c r="C218" s="76"/>
      <c r="D218" s="75"/>
      <c r="E218" s="76"/>
      <c r="F218" s="4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hidden="1">
      <c r="A219" s="4"/>
      <c r="B219" s="89"/>
      <c r="C219" s="76"/>
      <c r="D219" s="75"/>
      <c r="E219" s="76"/>
      <c r="F219" s="4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hidden="1">
      <c r="A220" s="4"/>
      <c r="B220" s="89"/>
      <c r="C220" s="76"/>
      <c r="D220" s="75"/>
      <c r="E220" s="76"/>
      <c r="F220" s="4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hidden="1">
      <c r="A221" s="4"/>
      <c r="B221" s="89"/>
      <c r="C221" s="76"/>
      <c r="D221" s="75"/>
      <c r="E221" s="76"/>
      <c r="F221" s="4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hidden="1">
      <c r="A222" s="4"/>
      <c r="B222" s="89"/>
      <c r="C222" s="76"/>
      <c r="D222" s="75"/>
      <c r="E222" s="76"/>
      <c r="F222" s="4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hidden="1">
      <c r="A223" s="4"/>
      <c r="B223" s="89"/>
      <c r="C223" s="76"/>
      <c r="D223" s="75"/>
      <c r="E223" s="76"/>
      <c r="F223" s="4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hidden="1">
      <c r="A224" s="4"/>
      <c r="B224" s="89"/>
      <c r="C224" s="76"/>
      <c r="D224" s="75"/>
      <c r="E224" s="76"/>
      <c r="F224" s="4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hidden="1">
      <c r="A225" s="4"/>
      <c r="B225" s="89"/>
      <c r="C225" s="76"/>
      <c r="D225" s="75"/>
      <c r="E225" s="76"/>
      <c r="F225" s="4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hidden="1">
      <c r="A226" s="4"/>
      <c r="B226" s="89"/>
      <c r="C226" s="76"/>
      <c r="D226" s="75"/>
      <c r="E226" s="76"/>
      <c r="F226" s="4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hidden="1">
      <c r="A227" s="4"/>
      <c r="B227" s="89"/>
      <c r="C227" s="76"/>
      <c r="D227" s="75"/>
      <c r="E227" s="76"/>
      <c r="F227" s="4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hidden="1">
      <c r="A228" s="4"/>
      <c r="B228" s="89"/>
      <c r="C228" s="76"/>
      <c r="D228" s="75"/>
      <c r="E228" s="76"/>
      <c r="F228" s="4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hidden="1">
      <c r="A229" s="4"/>
      <c r="B229" s="89"/>
      <c r="C229" s="76"/>
      <c r="D229" s="75"/>
      <c r="E229" s="76"/>
      <c r="F229" s="4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hidden="1">
      <c r="A230" s="4"/>
      <c r="B230" s="89"/>
      <c r="C230" s="76"/>
      <c r="D230" s="75"/>
      <c r="E230" s="76"/>
      <c r="F230" s="4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hidden="1">
      <c r="A231" s="4"/>
      <c r="B231" s="89"/>
      <c r="C231" s="76"/>
      <c r="D231" s="75"/>
      <c r="E231" s="76"/>
      <c r="F231" s="4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hidden="1">
      <c r="A232" s="4"/>
      <c r="B232" s="89"/>
      <c r="C232" s="76"/>
      <c r="D232" s="75"/>
      <c r="E232" s="76"/>
      <c r="F232" s="4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hidden="1">
      <c r="A233" s="4"/>
      <c r="B233" s="89"/>
      <c r="C233" s="76"/>
      <c r="D233" s="75"/>
      <c r="E233" s="76"/>
      <c r="F233" s="4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hidden="1">
      <c r="A234" s="4"/>
      <c r="B234" s="89"/>
      <c r="C234" s="76"/>
      <c r="D234" s="75"/>
      <c r="E234" s="76"/>
      <c r="F234" s="4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hidden="1">
      <c r="A235" s="4"/>
      <c r="B235" s="89"/>
      <c r="C235" s="76"/>
      <c r="D235" s="75"/>
      <c r="E235" s="76"/>
      <c r="F235" s="4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hidden="1">
      <c r="A236" s="4"/>
      <c r="B236" s="89"/>
      <c r="C236" s="76"/>
      <c r="D236" s="75"/>
      <c r="E236" s="76"/>
      <c r="F236" s="4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hidden="1">
      <c r="A237" s="4"/>
      <c r="B237" s="89"/>
      <c r="C237" s="76"/>
      <c r="D237" s="75"/>
      <c r="E237" s="76"/>
      <c r="F237" s="4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hidden="1">
      <c r="A238" s="4"/>
      <c r="B238" s="89"/>
      <c r="C238" s="76"/>
      <c r="D238" s="75"/>
      <c r="E238" s="76"/>
      <c r="F238" s="4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hidden="1">
      <c r="A239" s="4"/>
      <c r="B239" s="89"/>
      <c r="C239" s="76"/>
      <c r="D239" s="75"/>
      <c r="E239" s="76"/>
      <c r="F239" s="4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hidden="1">
      <c r="A240" s="4"/>
      <c r="B240" s="89"/>
      <c r="C240" s="76"/>
      <c r="D240" s="75"/>
      <c r="E240" s="76"/>
      <c r="F240" s="4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hidden="1">
      <c r="A241" s="4"/>
      <c r="B241" s="89"/>
      <c r="C241" s="76"/>
      <c r="D241" s="75"/>
      <c r="E241" s="76"/>
      <c r="F241" s="4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hidden="1">
      <c r="A242" s="4"/>
      <c r="B242" s="89"/>
      <c r="C242" s="76"/>
      <c r="D242" s="75"/>
      <c r="E242" s="76"/>
      <c r="F242" s="4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hidden="1">
      <c r="A243" s="4"/>
      <c r="B243" s="89"/>
      <c r="C243" s="76"/>
      <c r="D243" s="75"/>
      <c r="E243" s="76"/>
      <c r="F243" s="4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hidden="1">
      <c r="A244" s="4"/>
      <c r="B244" s="89"/>
      <c r="C244" s="76"/>
      <c r="D244" s="75"/>
      <c r="E244" s="76"/>
      <c r="F244" s="4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hidden="1">
      <c r="A245" s="4"/>
      <c r="B245" s="89"/>
      <c r="C245" s="76"/>
      <c r="D245" s="75"/>
      <c r="E245" s="76"/>
      <c r="F245" s="4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hidden="1">
      <c r="A246" s="4"/>
      <c r="B246" s="89"/>
      <c r="C246" s="76"/>
      <c r="D246" s="75"/>
      <c r="E246" s="76"/>
      <c r="F246" s="4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hidden="1">
      <c r="A247" s="4"/>
      <c r="B247" s="89"/>
      <c r="C247" s="76"/>
      <c r="D247" s="75"/>
      <c r="E247" s="76"/>
      <c r="F247" s="4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hidden="1">
      <c r="A248" s="4"/>
      <c r="B248" s="89"/>
      <c r="C248" s="76"/>
      <c r="D248" s="75"/>
      <c r="E248" s="76"/>
      <c r="F248" s="4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hidden="1">
      <c r="A249" s="4"/>
      <c r="B249" s="89"/>
      <c r="C249" s="76"/>
      <c r="D249" s="75"/>
      <c r="E249" s="76"/>
      <c r="F249" s="4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hidden="1">
      <c r="A250" s="4"/>
      <c r="B250" s="89"/>
      <c r="C250" s="76"/>
      <c r="D250" s="75"/>
      <c r="E250" s="76"/>
      <c r="F250" s="4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hidden="1">
      <c r="A251" s="4"/>
      <c r="B251" s="89"/>
      <c r="C251" s="76"/>
      <c r="D251" s="75"/>
      <c r="E251" s="76"/>
      <c r="F251" s="4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hidden="1">
      <c r="A252" s="4"/>
      <c r="B252" s="89"/>
      <c r="C252" s="76"/>
      <c r="D252" s="75"/>
      <c r="E252" s="76"/>
      <c r="F252" s="4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hidden="1">
      <c r="A253" s="4"/>
      <c r="B253" s="89"/>
      <c r="C253" s="76"/>
      <c r="D253" s="75"/>
      <c r="E253" s="76"/>
      <c r="F253" s="4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hidden="1">
      <c r="A254" s="4"/>
      <c r="B254" s="89"/>
      <c r="C254" s="76"/>
      <c r="D254" s="75"/>
      <c r="E254" s="76"/>
      <c r="F254" s="4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hidden="1">
      <c r="A255" s="4"/>
      <c r="B255" s="89"/>
      <c r="C255" s="76"/>
      <c r="D255" s="75"/>
      <c r="E255" s="76"/>
      <c r="F255" s="4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hidden="1">
      <c r="A256" s="4"/>
      <c r="B256" s="89"/>
      <c r="C256" s="76"/>
      <c r="D256" s="75"/>
      <c r="E256" s="76"/>
      <c r="F256" s="4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hidden="1">
      <c r="A257" s="4"/>
      <c r="B257" s="89"/>
      <c r="C257" s="76"/>
      <c r="D257" s="75"/>
      <c r="E257" s="76"/>
      <c r="F257" s="4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hidden="1">
      <c r="A258" s="4"/>
      <c r="B258" s="89"/>
      <c r="C258" s="76"/>
      <c r="D258" s="75"/>
      <c r="E258" s="76"/>
      <c r="F258" s="4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hidden="1">
      <c r="A259" s="4"/>
      <c r="B259" s="89"/>
      <c r="C259" s="76"/>
      <c r="D259" s="75"/>
      <c r="E259" s="76"/>
      <c r="F259" s="4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hidden="1">
      <c r="A260" s="4"/>
      <c r="B260" s="89"/>
      <c r="C260" s="76"/>
      <c r="D260" s="75"/>
      <c r="E260" s="76"/>
      <c r="F260" s="4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hidden="1">
      <c r="A261" s="4"/>
      <c r="B261" s="89"/>
      <c r="C261" s="76"/>
      <c r="D261" s="75"/>
      <c r="E261" s="76"/>
      <c r="F261" s="4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hidden="1">
      <c r="A262" s="4"/>
      <c r="B262" s="89"/>
      <c r="C262" s="76"/>
      <c r="D262" s="75"/>
      <c r="E262" s="76"/>
      <c r="F262" s="4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hidden="1">
      <c r="A263" s="4"/>
      <c r="B263" s="89"/>
      <c r="C263" s="76"/>
      <c r="D263" s="75"/>
      <c r="E263" s="76"/>
      <c r="F263" s="4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hidden="1">
      <c r="A264" s="4"/>
      <c r="B264" s="89"/>
      <c r="C264" s="76"/>
      <c r="D264" s="75"/>
      <c r="E264" s="76"/>
      <c r="F264" s="4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hidden="1">
      <c r="A265" s="4"/>
      <c r="B265" s="89"/>
      <c r="C265" s="76"/>
      <c r="D265" s="75"/>
      <c r="E265" s="76"/>
      <c r="F265" s="4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hidden="1">
      <c r="A266" s="4"/>
      <c r="B266" s="89"/>
      <c r="C266" s="76"/>
      <c r="D266" s="75"/>
      <c r="E266" s="76"/>
      <c r="F266" s="4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hidden="1">
      <c r="A267" s="4"/>
      <c r="B267" s="89"/>
      <c r="C267" s="76"/>
      <c r="D267" s="75"/>
      <c r="E267" s="76"/>
      <c r="F267" s="4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hidden="1">
      <c r="A268" s="4"/>
      <c r="B268" s="89"/>
      <c r="C268" s="76"/>
      <c r="D268" s="75"/>
      <c r="E268" s="76"/>
      <c r="F268" s="4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hidden="1">
      <c r="A269" s="4"/>
      <c r="B269" s="89"/>
      <c r="C269" s="76"/>
      <c r="D269" s="75"/>
      <c r="E269" s="76"/>
      <c r="F269" s="4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hidden="1">
      <c r="A270" s="4"/>
      <c r="B270" s="89"/>
      <c r="C270" s="76"/>
      <c r="D270" s="75"/>
      <c r="E270" s="76"/>
      <c r="F270" s="4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hidden="1">
      <c r="A271" s="4"/>
      <c r="B271" s="89"/>
      <c r="C271" s="76"/>
      <c r="D271" s="75"/>
      <c r="E271" s="76"/>
      <c r="F271" s="4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hidden="1">
      <c r="A272" s="4"/>
      <c r="B272" s="89"/>
      <c r="C272" s="76"/>
      <c r="D272" s="75"/>
      <c r="E272" s="76"/>
      <c r="F272" s="4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hidden="1">
      <c r="A273" s="4"/>
      <c r="B273" s="89"/>
      <c r="C273" s="76"/>
      <c r="D273" s="75"/>
      <c r="E273" s="76"/>
      <c r="F273" s="4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hidden="1">
      <c r="A274" s="4"/>
      <c r="B274" s="89"/>
      <c r="C274" s="76"/>
      <c r="D274" s="75"/>
      <c r="E274" s="76"/>
      <c r="F274" s="4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hidden="1">
      <c r="A275" s="4"/>
      <c r="B275" s="89"/>
      <c r="C275" s="76"/>
      <c r="D275" s="75"/>
      <c r="E275" s="76"/>
      <c r="F275" s="4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hidden="1">
      <c r="A276" s="4"/>
      <c r="B276" s="89"/>
      <c r="C276" s="76"/>
      <c r="D276" s="75"/>
      <c r="E276" s="76"/>
      <c r="F276" s="4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hidden="1">
      <c r="A277" s="4"/>
      <c r="B277" s="89"/>
      <c r="C277" s="76"/>
      <c r="D277" s="75"/>
      <c r="E277" s="76"/>
      <c r="F277" s="4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hidden="1">
      <c r="A278" s="4"/>
      <c r="B278" s="89"/>
      <c r="C278" s="76"/>
      <c r="D278" s="75"/>
      <c r="E278" s="76"/>
      <c r="F278" s="4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hidden="1">
      <c r="A279" s="4"/>
      <c r="B279" s="89"/>
      <c r="C279" s="76"/>
      <c r="D279" s="75"/>
      <c r="E279" s="76"/>
      <c r="F279" s="4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hidden="1">
      <c r="A280" s="4"/>
      <c r="B280" s="89"/>
      <c r="C280" s="76"/>
      <c r="D280" s="75"/>
      <c r="E280" s="76"/>
      <c r="F280" s="4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hidden="1">
      <c r="A281" s="4"/>
      <c r="B281" s="89"/>
      <c r="C281" s="76"/>
      <c r="D281" s="75"/>
      <c r="E281" s="76"/>
      <c r="F281" s="4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hidden="1">
      <c r="A282" s="4"/>
      <c r="B282" s="89"/>
      <c r="C282" s="76"/>
      <c r="D282" s="75"/>
      <c r="E282" s="76"/>
      <c r="F282" s="4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hidden="1">
      <c r="A283" s="4"/>
      <c r="B283" s="89"/>
      <c r="C283" s="76"/>
      <c r="D283" s="75"/>
      <c r="E283" s="76"/>
      <c r="F283" s="4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hidden="1">
      <c r="A284" s="4"/>
      <c r="B284" s="89"/>
      <c r="C284" s="76"/>
      <c r="D284" s="75"/>
      <c r="E284" s="76"/>
      <c r="F284" s="4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hidden="1">
      <c r="A285" s="4"/>
      <c r="B285" s="89"/>
      <c r="C285" s="76"/>
      <c r="D285" s="75"/>
      <c r="E285" s="76"/>
      <c r="F285" s="4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hidden="1">
      <c r="A286" s="4"/>
      <c r="B286" s="89"/>
      <c r="C286" s="76"/>
      <c r="D286" s="75"/>
      <c r="E286" s="76"/>
      <c r="F286" s="4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hidden="1">
      <c r="A287" s="4"/>
      <c r="B287" s="89"/>
      <c r="C287" s="76"/>
      <c r="D287" s="75"/>
      <c r="E287" s="76"/>
      <c r="F287" s="4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hidden="1">
      <c r="A288" s="4"/>
      <c r="B288" s="89"/>
      <c r="C288" s="76"/>
      <c r="D288" s="75"/>
      <c r="E288" s="76"/>
      <c r="F288" s="4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hidden="1">
      <c r="A289" s="4"/>
      <c r="B289" s="89"/>
      <c r="C289" s="76"/>
      <c r="D289" s="75"/>
      <c r="E289" s="76"/>
      <c r="F289" s="4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hidden="1">
      <c r="A290" s="4"/>
      <c r="B290" s="89"/>
      <c r="C290" s="76"/>
      <c r="D290" s="75"/>
      <c r="E290" s="76"/>
      <c r="F290" s="4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hidden="1">
      <c r="A291" s="4"/>
      <c r="B291" s="89"/>
      <c r="C291" s="76"/>
      <c r="D291" s="75"/>
      <c r="E291" s="76"/>
      <c r="F291" s="4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hidden="1">
      <c r="A292" s="4"/>
      <c r="B292" s="89"/>
      <c r="C292" s="76"/>
      <c r="D292" s="75"/>
      <c r="E292" s="76"/>
      <c r="F292" s="4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hidden="1">
      <c r="A293" s="4"/>
      <c r="B293" s="89"/>
      <c r="C293" s="76"/>
      <c r="D293" s="75"/>
      <c r="E293" s="76"/>
      <c r="F293" s="4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hidden="1">
      <c r="A294" s="4"/>
      <c r="B294" s="89"/>
      <c r="C294" s="76"/>
      <c r="D294" s="75"/>
      <c r="E294" s="76"/>
      <c r="F294" s="4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hidden="1">
      <c r="A295" s="4"/>
      <c r="B295" s="89"/>
      <c r="C295" s="76"/>
      <c r="D295" s="75"/>
      <c r="E295" s="76"/>
      <c r="F295" s="4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hidden="1">
      <c r="A296" s="4"/>
      <c r="B296" s="89"/>
      <c r="C296" s="76"/>
      <c r="D296" s="75"/>
      <c r="E296" s="76"/>
      <c r="F296" s="4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hidden="1">
      <c r="A297" s="4"/>
      <c r="B297" s="89"/>
      <c r="C297" s="76"/>
      <c r="D297" s="75"/>
      <c r="E297" s="76"/>
      <c r="F297" s="4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hidden="1">
      <c r="A298" s="4"/>
      <c r="B298" s="89"/>
      <c r="C298" s="76"/>
      <c r="D298" s="75"/>
      <c r="E298" s="76"/>
      <c r="F298" s="4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hidden="1">
      <c r="A299" s="4"/>
      <c r="B299" s="89"/>
      <c r="C299" s="76"/>
      <c r="D299" s="75"/>
      <c r="E299" s="76"/>
      <c r="F299" s="4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hidden="1">
      <c r="A300" s="4"/>
      <c r="B300" s="89"/>
      <c r="C300" s="76"/>
      <c r="D300" s="75"/>
      <c r="E300" s="76"/>
      <c r="F300" s="4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hidden="1">
      <c r="A301" s="4"/>
      <c r="B301" s="89"/>
      <c r="C301" s="76"/>
      <c r="D301" s="75"/>
      <c r="E301" s="76"/>
      <c r="F301" s="4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hidden="1">
      <c r="A302" s="4"/>
      <c r="B302" s="89"/>
      <c r="C302" s="76"/>
      <c r="D302" s="75"/>
      <c r="E302" s="76"/>
      <c r="F302" s="4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hidden="1">
      <c r="A303" s="4"/>
      <c r="B303" s="89"/>
      <c r="C303" s="76"/>
      <c r="D303" s="75"/>
      <c r="E303" s="76"/>
      <c r="F303" s="4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hidden="1">
      <c r="A304" s="4"/>
      <c r="B304" s="89"/>
      <c r="C304" s="76"/>
      <c r="D304" s="75"/>
      <c r="E304" s="76"/>
      <c r="F304" s="4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hidden="1">
      <c r="A305" s="4"/>
      <c r="B305" s="89"/>
      <c r="C305" s="76"/>
      <c r="D305" s="75"/>
      <c r="E305" s="76"/>
      <c r="F305" s="4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hidden="1">
      <c r="A306" s="4"/>
      <c r="B306" s="89"/>
      <c r="C306" s="76"/>
      <c r="D306" s="75"/>
      <c r="E306" s="76"/>
      <c r="F306" s="4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hidden="1">
      <c r="A307" s="4"/>
      <c r="B307" s="89"/>
      <c r="C307" s="76"/>
      <c r="D307" s="75"/>
      <c r="E307" s="76"/>
      <c r="F307" s="4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hidden="1">
      <c r="A308" s="4"/>
      <c r="B308" s="89"/>
      <c r="C308" s="76"/>
      <c r="D308" s="75"/>
      <c r="E308" s="76"/>
      <c r="F308" s="4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hidden="1">
      <c r="A309" s="4"/>
      <c r="B309" s="89"/>
      <c r="C309" s="76"/>
      <c r="D309" s="75"/>
      <c r="E309" s="76"/>
      <c r="F309" s="4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hidden="1">
      <c r="A310" s="4"/>
      <c r="B310" s="89"/>
      <c r="C310" s="76"/>
      <c r="D310" s="75"/>
      <c r="E310" s="76"/>
      <c r="F310" s="4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hidden="1">
      <c r="A311" s="4"/>
      <c r="B311" s="89"/>
      <c r="C311" s="76"/>
      <c r="D311" s="75"/>
      <c r="E311" s="76"/>
      <c r="F311" s="4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hidden="1">
      <c r="A312" s="4"/>
      <c r="B312" s="89"/>
      <c r="C312" s="76"/>
      <c r="D312" s="75"/>
      <c r="E312" s="76"/>
      <c r="F312" s="4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hidden="1">
      <c r="A313" s="4"/>
      <c r="B313" s="89"/>
      <c r="C313" s="76"/>
      <c r="D313" s="75"/>
      <c r="E313" s="76"/>
      <c r="F313" s="4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hidden="1">
      <c r="A314" s="4"/>
      <c r="B314" s="89"/>
      <c r="C314" s="76"/>
      <c r="D314" s="75"/>
      <c r="E314" s="76"/>
      <c r="F314" s="4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hidden="1">
      <c r="A315" s="4"/>
      <c r="B315" s="89"/>
      <c r="C315" s="76"/>
      <c r="D315" s="75"/>
      <c r="E315" s="76"/>
      <c r="F315" s="4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hidden="1">
      <c r="A316" s="4"/>
      <c r="B316" s="89"/>
      <c r="C316" s="76"/>
      <c r="D316" s="75"/>
      <c r="E316" s="76"/>
      <c r="F316" s="4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hidden="1">
      <c r="A317" s="4"/>
      <c r="B317" s="89"/>
      <c r="C317" s="76"/>
      <c r="D317" s="75"/>
      <c r="E317" s="76"/>
      <c r="F317" s="4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hidden="1">
      <c r="A318" s="4"/>
      <c r="B318" s="89"/>
      <c r="C318" s="76"/>
      <c r="D318" s="75"/>
      <c r="E318" s="76"/>
      <c r="F318" s="4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hidden="1">
      <c r="A319" s="4"/>
      <c r="B319" s="89"/>
      <c r="C319" s="76"/>
      <c r="D319" s="75"/>
      <c r="E319" s="76"/>
      <c r="F319" s="4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hidden="1">
      <c r="A320" s="4"/>
      <c r="B320" s="89"/>
      <c r="C320" s="76"/>
      <c r="D320" s="75"/>
      <c r="E320" s="76"/>
      <c r="F320" s="4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hidden="1">
      <c r="A321" s="4"/>
      <c r="B321" s="89"/>
      <c r="C321" s="76"/>
      <c r="D321" s="75"/>
      <c r="E321" s="76"/>
      <c r="F321" s="4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hidden="1">
      <c r="A322" s="4"/>
      <c r="B322" s="89"/>
      <c r="C322" s="76"/>
      <c r="D322" s="75"/>
      <c r="E322" s="76"/>
      <c r="F322" s="4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hidden="1">
      <c r="A323" s="4"/>
      <c r="B323" s="89"/>
      <c r="C323" s="76"/>
      <c r="D323" s="75"/>
      <c r="E323" s="76"/>
      <c r="F323" s="4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hidden="1">
      <c r="A324" s="4"/>
      <c r="B324" s="89"/>
      <c r="C324" s="76"/>
      <c r="D324" s="75"/>
      <c r="E324" s="76"/>
      <c r="F324" s="4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hidden="1">
      <c r="A325" s="4"/>
      <c r="B325" s="89"/>
      <c r="C325" s="76"/>
      <c r="D325" s="75"/>
      <c r="E325" s="76"/>
      <c r="F325" s="4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hidden="1">
      <c r="A326" s="4"/>
      <c r="B326" s="89"/>
      <c r="C326" s="76"/>
      <c r="D326" s="75"/>
      <c r="E326" s="76"/>
      <c r="F326" s="4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hidden="1">
      <c r="A327" s="4"/>
      <c r="B327" s="89"/>
      <c r="C327" s="76"/>
      <c r="D327" s="75"/>
      <c r="E327" s="76"/>
      <c r="F327" s="4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hidden="1">
      <c r="A328" s="4"/>
      <c r="B328" s="89"/>
      <c r="C328" s="76"/>
      <c r="D328" s="75"/>
      <c r="E328" s="76"/>
      <c r="F328" s="4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hidden="1">
      <c r="A329" s="4"/>
      <c r="B329" s="89"/>
      <c r="C329" s="76"/>
      <c r="D329" s="75"/>
      <c r="E329" s="76"/>
      <c r="F329" s="4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hidden="1">
      <c r="A330" s="4"/>
      <c r="B330" s="89"/>
      <c r="C330" s="76"/>
      <c r="D330" s="75"/>
      <c r="E330" s="76"/>
      <c r="F330" s="4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hidden="1">
      <c r="A331" s="4"/>
      <c r="B331" s="89"/>
      <c r="C331" s="76"/>
      <c r="D331" s="75"/>
      <c r="E331" s="76"/>
      <c r="F331" s="4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hidden="1">
      <c r="A332" s="4"/>
      <c r="B332" s="89"/>
      <c r="C332" s="76"/>
      <c r="D332" s="75"/>
      <c r="E332" s="76"/>
      <c r="F332" s="4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hidden="1">
      <c r="A333" s="4"/>
      <c r="B333" s="89"/>
      <c r="C333" s="76"/>
      <c r="D333" s="75"/>
      <c r="E333" s="76"/>
      <c r="F333" s="4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hidden="1">
      <c r="A334" s="4"/>
      <c r="B334" s="89"/>
      <c r="C334" s="76"/>
      <c r="D334" s="75"/>
      <c r="E334" s="76"/>
      <c r="F334" s="4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hidden="1">
      <c r="A335" s="4"/>
      <c r="B335" s="89"/>
      <c r="C335" s="76"/>
      <c r="D335" s="75"/>
      <c r="E335" s="76"/>
      <c r="F335" s="4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hidden="1">
      <c r="A336" s="4"/>
      <c r="B336" s="89"/>
      <c r="C336" s="76"/>
      <c r="D336" s="75"/>
      <c r="E336" s="76"/>
      <c r="F336" s="4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hidden="1">
      <c r="A337" s="4"/>
      <c r="B337" s="89"/>
      <c r="C337" s="76"/>
      <c r="D337" s="75"/>
      <c r="E337" s="76"/>
      <c r="F337" s="4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hidden="1">
      <c r="A338" s="4"/>
      <c r="B338" s="89"/>
      <c r="C338" s="76"/>
      <c r="D338" s="75"/>
      <c r="E338" s="76"/>
      <c r="F338" s="4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hidden="1">
      <c r="A339" s="4"/>
      <c r="B339" s="89"/>
      <c r="C339" s="76"/>
      <c r="D339" s="75"/>
      <c r="E339" s="76"/>
      <c r="F339" s="4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hidden="1">
      <c r="A340" s="4"/>
      <c r="B340" s="89"/>
      <c r="C340" s="76"/>
      <c r="D340" s="75"/>
      <c r="E340" s="76"/>
      <c r="F340" s="4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hidden="1">
      <c r="A341" s="4"/>
      <c r="B341" s="89"/>
      <c r="C341" s="76"/>
      <c r="D341" s="75"/>
      <c r="E341" s="76"/>
      <c r="F341" s="4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hidden="1">
      <c r="A342" s="4"/>
      <c r="B342" s="89"/>
      <c r="C342" s="76"/>
      <c r="D342" s="75"/>
      <c r="E342" s="76"/>
      <c r="F342" s="4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hidden="1">
      <c r="A343" s="4"/>
      <c r="B343" s="89"/>
      <c r="C343" s="76"/>
      <c r="D343" s="75"/>
      <c r="E343" s="76"/>
      <c r="F343" s="4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hidden="1">
      <c r="A344" s="4"/>
      <c r="B344" s="89"/>
      <c r="C344" s="76"/>
      <c r="D344" s="75"/>
      <c r="E344" s="76"/>
      <c r="F344" s="4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hidden="1">
      <c r="A345" s="4"/>
      <c r="B345" s="89"/>
      <c r="C345" s="76"/>
      <c r="D345" s="75"/>
      <c r="E345" s="76"/>
      <c r="F345" s="4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hidden="1">
      <c r="A346" s="4"/>
      <c r="B346" s="89"/>
      <c r="C346" s="76"/>
      <c r="D346" s="75"/>
      <c r="E346" s="76"/>
      <c r="F346" s="4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hidden="1">
      <c r="A347" s="4"/>
      <c r="B347" s="89"/>
      <c r="C347" s="76"/>
      <c r="D347" s="75"/>
      <c r="E347" s="76"/>
      <c r="F347" s="4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hidden="1">
      <c r="A348" s="4"/>
      <c r="B348" s="89"/>
      <c r="C348" s="76"/>
      <c r="D348" s="75"/>
      <c r="E348" s="76"/>
      <c r="F348" s="4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hidden="1">
      <c r="A349" s="4"/>
      <c r="B349" s="89"/>
      <c r="C349" s="76"/>
      <c r="D349" s="75"/>
      <c r="E349" s="76"/>
      <c r="F349" s="4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hidden="1">
      <c r="A350" s="4"/>
      <c r="B350" s="89"/>
      <c r="C350" s="76"/>
      <c r="D350" s="75"/>
      <c r="E350" s="76"/>
      <c r="F350" s="4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hidden="1">
      <c r="A351" s="4"/>
      <c r="B351" s="89"/>
      <c r="C351" s="76"/>
      <c r="D351" s="75"/>
      <c r="E351" s="76"/>
      <c r="F351" s="4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hidden="1">
      <c r="A352" s="4"/>
      <c r="B352" s="89"/>
      <c r="C352" s="76"/>
      <c r="D352" s="75"/>
      <c r="E352" s="76"/>
      <c r="F352" s="4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hidden="1">
      <c r="A353" s="4"/>
      <c r="B353" s="89"/>
      <c r="C353" s="76"/>
      <c r="D353" s="75"/>
      <c r="E353" s="76"/>
      <c r="F353" s="4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hidden="1">
      <c r="A354" s="4"/>
      <c r="B354" s="89"/>
      <c r="C354" s="76"/>
      <c r="D354" s="75"/>
      <c r="E354" s="76"/>
      <c r="F354" s="4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hidden="1">
      <c r="A355" s="4"/>
      <c r="B355" s="89"/>
      <c r="C355" s="76"/>
      <c r="D355" s="75"/>
      <c r="E355" s="76"/>
      <c r="F355" s="4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hidden="1">
      <c r="A356" s="4"/>
      <c r="B356" s="89"/>
      <c r="C356" s="76"/>
      <c r="D356" s="75"/>
      <c r="E356" s="76"/>
      <c r="F356" s="4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hidden="1">
      <c r="A357" s="4"/>
      <c r="B357" s="89"/>
      <c r="C357" s="76"/>
      <c r="D357" s="75"/>
      <c r="E357" s="76"/>
      <c r="F357" s="4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hidden="1">
      <c r="A358" s="4"/>
      <c r="B358" s="89"/>
      <c r="C358" s="76"/>
      <c r="D358" s="75"/>
      <c r="E358" s="76"/>
      <c r="F358" s="4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hidden="1">
      <c r="A359" s="4"/>
      <c r="B359" s="89"/>
      <c r="C359" s="76"/>
      <c r="D359" s="75"/>
      <c r="E359" s="76"/>
      <c r="F359" s="4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hidden="1">
      <c r="A360" s="4"/>
      <c r="B360" s="89"/>
      <c r="C360" s="76"/>
      <c r="D360" s="75"/>
      <c r="E360" s="76"/>
      <c r="F360" s="4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hidden="1">
      <c r="A361" s="4"/>
      <c r="B361" s="89"/>
      <c r="C361" s="76"/>
      <c r="D361" s="75"/>
      <c r="E361" s="76"/>
      <c r="F361" s="4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hidden="1">
      <c r="A362" s="4"/>
      <c r="B362" s="89"/>
      <c r="C362" s="76"/>
      <c r="D362" s="75"/>
      <c r="E362" s="76"/>
      <c r="F362" s="4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hidden="1">
      <c r="A363" s="4"/>
      <c r="B363" s="89"/>
      <c r="C363" s="76"/>
      <c r="D363" s="75"/>
      <c r="E363" s="76"/>
      <c r="F363" s="4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hidden="1">
      <c r="A364" s="4"/>
      <c r="B364" s="89"/>
      <c r="C364" s="76"/>
      <c r="D364" s="75"/>
      <c r="E364" s="76"/>
      <c r="F364" s="4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hidden="1">
      <c r="A365" s="4"/>
      <c r="B365" s="89"/>
      <c r="C365" s="76"/>
      <c r="D365" s="75"/>
      <c r="E365" s="76"/>
      <c r="F365" s="4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hidden="1">
      <c r="A366" s="4"/>
      <c r="B366" s="89"/>
      <c r="C366" s="76"/>
      <c r="D366" s="75"/>
      <c r="E366" s="76"/>
      <c r="F366" s="4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hidden="1">
      <c r="A367" s="4"/>
      <c r="B367" s="89"/>
      <c r="C367" s="76"/>
      <c r="D367" s="75"/>
      <c r="E367" s="76"/>
      <c r="F367" s="4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hidden="1">
      <c r="A368" s="4"/>
      <c r="B368" s="89"/>
      <c r="C368" s="76"/>
      <c r="D368" s="75"/>
      <c r="E368" s="76"/>
      <c r="F368" s="4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hidden="1">
      <c r="A369" s="4"/>
      <c r="B369" s="89"/>
      <c r="C369" s="76"/>
      <c r="D369" s="75"/>
      <c r="E369" s="76"/>
      <c r="F369" s="4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hidden="1">
      <c r="A370" s="4"/>
      <c r="B370" s="89"/>
      <c r="C370" s="76"/>
      <c r="D370" s="75"/>
      <c r="E370" s="76"/>
      <c r="F370" s="4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hidden="1">
      <c r="A371" s="4"/>
      <c r="B371" s="89"/>
      <c r="C371" s="76"/>
      <c r="D371" s="75"/>
      <c r="E371" s="76"/>
      <c r="F371" s="4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hidden="1">
      <c r="A372" s="4"/>
      <c r="B372" s="89"/>
      <c r="C372" s="76"/>
      <c r="D372" s="75"/>
      <c r="E372" s="76"/>
      <c r="F372" s="4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hidden="1">
      <c r="A373" s="4"/>
      <c r="B373" s="89"/>
      <c r="C373" s="76"/>
      <c r="D373" s="75"/>
      <c r="E373" s="76"/>
      <c r="F373" s="4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hidden="1">
      <c r="A374" s="4"/>
      <c r="B374" s="89"/>
      <c r="C374" s="76"/>
      <c r="D374" s="75"/>
      <c r="E374" s="76"/>
      <c r="F374" s="4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hidden="1">
      <c r="A375" s="4"/>
      <c r="B375" s="89"/>
      <c r="C375" s="76"/>
      <c r="D375" s="75"/>
      <c r="E375" s="76"/>
      <c r="F375" s="4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hidden="1">
      <c r="A376" s="4"/>
      <c r="B376" s="89"/>
      <c r="C376" s="76"/>
      <c r="D376" s="75"/>
      <c r="E376" s="76"/>
      <c r="F376" s="4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hidden="1">
      <c r="A377" s="4"/>
      <c r="B377" s="89"/>
      <c r="C377" s="76"/>
      <c r="D377" s="75"/>
      <c r="E377" s="76"/>
      <c r="F377" s="4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hidden="1">
      <c r="A378" s="4"/>
      <c r="B378" s="89"/>
      <c r="C378" s="76"/>
      <c r="D378" s="75"/>
      <c r="E378" s="76"/>
      <c r="F378" s="4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hidden="1">
      <c r="A379" s="4"/>
      <c r="B379" s="89"/>
      <c r="C379" s="76"/>
      <c r="D379" s="75"/>
      <c r="E379" s="76"/>
      <c r="F379" s="4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hidden="1">
      <c r="A380" s="4"/>
      <c r="B380" s="89"/>
      <c r="C380" s="76"/>
      <c r="D380" s="75"/>
      <c r="E380" s="76"/>
      <c r="F380" s="4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hidden="1">
      <c r="A381" s="4"/>
      <c r="B381" s="89"/>
      <c r="C381" s="76"/>
      <c r="D381" s="75"/>
      <c r="E381" s="76"/>
      <c r="F381" s="4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hidden="1">
      <c r="A382" s="4"/>
      <c r="B382" s="89"/>
      <c r="C382" s="76"/>
      <c r="D382" s="75"/>
      <c r="E382" s="76"/>
      <c r="F382" s="4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hidden="1">
      <c r="A383" s="4"/>
      <c r="B383" s="89"/>
      <c r="C383" s="76"/>
      <c r="D383" s="75"/>
      <c r="E383" s="76"/>
      <c r="F383" s="4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hidden="1">
      <c r="A384" s="4"/>
      <c r="B384" s="89"/>
      <c r="C384" s="76"/>
      <c r="D384" s="75"/>
      <c r="E384" s="76"/>
      <c r="F384" s="4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hidden="1">
      <c r="A385" s="4"/>
      <c r="B385" s="89"/>
      <c r="C385" s="76"/>
      <c r="D385" s="75"/>
      <c r="E385" s="76"/>
      <c r="F385" s="4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hidden="1">
      <c r="A386" s="4"/>
      <c r="B386" s="89"/>
      <c r="C386" s="76"/>
      <c r="D386" s="75"/>
      <c r="E386" s="76"/>
      <c r="F386" s="4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hidden="1">
      <c r="A387" s="4"/>
      <c r="B387" s="89"/>
      <c r="C387" s="76"/>
      <c r="D387" s="75"/>
      <c r="E387" s="76"/>
      <c r="F387" s="4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hidden="1">
      <c r="A388" s="4"/>
      <c r="B388" s="89"/>
      <c r="C388" s="76"/>
      <c r="D388" s="75"/>
      <c r="E388" s="76"/>
      <c r="F388" s="4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hidden="1">
      <c r="A389" s="4"/>
      <c r="B389" s="89"/>
      <c r="C389" s="76"/>
      <c r="D389" s="75"/>
      <c r="E389" s="76"/>
      <c r="F389" s="4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hidden="1">
      <c r="A390" s="4"/>
      <c r="B390" s="89"/>
      <c r="C390" s="76"/>
      <c r="D390" s="75"/>
      <c r="E390" s="76"/>
      <c r="F390" s="4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hidden="1">
      <c r="A391" s="4"/>
      <c r="B391" s="89"/>
      <c r="C391" s="76"/>
      <c r="D391" s="75"/>
      <c r="E391" s="76"/>
      <c r="F391" s="4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hidden="1">
      <c r="A392" s="4"/>
      <c r="B392" s="89"/>
      <c r="C392" s="76"/>
      <c r="D392" s="75"/>
      <c r="E392" s="76"/>
      <c r="F392" s="4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hidden="1">
      <c r="A393" s="4"/>
      <c r="B393" s="89"/>
      <c r="C393" s="76"/>
      <c r="D393" s="75"/>
      <c r="E393" s="76"/>
      <c r="F393" s="4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hidden="1">
      <c r="A394" s="4"/>
      <c r="B394" s="89"/>
      <c r="C394" s="76"/>
      <c r="D394" s="75"/>
      <c r="E394" s="76"/>
      <c r="F394" s="4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hidden="1">
      <c r="A395" s="4"/>
      <c r="B395" s="89"/>
      <c r="C395" s="76"/>
      <c r="D395" s="75"/>
      <c r="E395" s="76"/>
      <c r="F395" s="4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hidden="1">
      <c r="A396" s="4"/>
      <c r="B396" s="89"/>
      <c r="C396" s="76"/>
      <c r="D396" s="75"/>
      <c r="E396" s="76"/>
      <c r="F396" s="4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hidden="1">
      <c r="A397" s="4"/>
      <c r="B397" s="89"/>
      <c r="C397" s="76"/>
      <c r="D397" s="75"/>
      <c r="E397" s="76"/>
      <c r="F397" s="4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hidden="1">
      <c r="A398" s="4"/>
      <c r="B398" s="89"/>
      <c r="C398" s="76"/>
      <c r="D398" s="75"/>
      <c r="E398" s="76"/>
      <c r="F398" s="4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hidden="1">
      <c r="A399" s="4"/>
      <c r="B399" s="89"/>
      <c r="C399" s="76"/>
      <c r="D399" s="75"/>
      <c r="E399" s="76"/>
      <c r="F399" s="4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hidden="1">
      <c r="A400" s="4"/>
      <c r="B400" s="89"/>
      <c r="C400" s="76"/>
      <c r="D400" s="75"/>
      <c r="E400" s="76"/>
      <c r="F400" s="4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hidden="1">
      <c r="A401" s="4"/>
      <c r="B401" s="89"/>
      <c r="C401" s="76"/>
      <c r="D401" s="75"/>
      <c r="E401" s="76"/>
      <c r="F401" s="4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hidden="1">
      <c r="A402" s="4"/>
      <c r="B402" s="89"/>
      <c r="C402" s="76"/>
      <c r="D402" s="75"/>
      <c r="E402" s="76"/>
      <c r="F402" s="4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hidden="1">
      <c r="A403" s="4"/>
      <c r="B403" s="89"/>
      <c r="C403" s="76"/>
      <c r="D403" s="75"/>
      <c r="E403" s="76"/>
      <c r="F403" s="4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hidden="1">
      <c r="A404" s="4"/>
      <c r="B404" s="89"/>
      <c r="C404" s="76"/>
      <c r="D404" s="75"/>
      <c r="E404" s="76"/>
      <c r="F404" s="4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hidden="1">
      <c r="A405" s="4"/>
      <c r="B405" s="89"/>
      <c r="C405" s="76"/>
      <c r="D405" s="75"/>
      <c r="E405" s="76"/>
      <c r="F405" s="4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hidden="1">
      <c r="A406" s="4"/>
      <c r="B406" s="89"/>
      <c r="C406" s="76"/>
      <c r="D406" s="75"/>
      <c r="E406" s="76"/>
      <c r="F406" s="4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hidden="1">
      <c r="A407" s="4"/>
      <c r="B407" s="89"/>
      <c r="C407" s="76"/>
      <c r="D407" s="75"/>
      <c r="E407" s="76"/>
      <c r="F407" s="4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hidden="1">
      <c r="A408" s="4"/>
      <c r="B408" s="89"/>
      <c r="C408" s="76"/>
      <c r="D408" s="75"/>
      <c r="E408" s="76"/>
      <c r="F408" s="4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hidden="1">
      <c r="A409" s="4"/>
      <c r="B409" s="89"/>
      <c r="C409" s="76"/>
      <c r="D409" s="75"/>
      <c r="E409" s="76"/>
      <c r="F409" s="4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hidden="1">
      <c r="A410" s="4"/>
      <c r="B410" s="89"/>
      <c r="C410" s="76"/>
      <c r="D410" s="75"/>
      <c r="E410" s="76"/>
      <c r="F410" s="4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hidden="1">
      <c r="A411" s="4"/>
      <c r="B411" s="89"/>
      <c r="C411" s="76"/>
      <c r="D411" s="75"/>
      <c r="E411" s="76"/>
      <c r="F411" s="4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hidden="1">
      <c r="A412" s="4"/>
      <c r="B412" s="89"/>
      <c r="C412" s="76"/>
      <c r="D412" s="75"/>
      <c r="E412" s="76"/>
      <c r="F412" s="4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hidden="1">
      <c r="A413" s="4"/>
      <c r="B413" s="89"/>
      <c r="C413" s="76"/>
      <c r="D413" s="75"/>
      <c r="E413" s="76"/>
      <c r="F413" s="4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hidden="1">
      <c r="A414" s="4"/>
      <c r="B414" s="89"/>
      <c r="C414" s="76"/>
      <c r="D414" s="75"/>
      <c r="E414" s="76"/>
      <c r="F414" s="4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hidden="1">
      <c r="A415" s="4"/>
      <c r="B415" s="89"/>
      <c r="C415" s="76"/>
      <c r="D415" s="75"/>
      <c r="E415" s="76"/>
      <c r="F415" s="4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hidden="1">
      <c r="A416" s="4"/>
      <c r="B416" s="89"/>
      <c r="C416" s="76"/>
      <c r="D416" s="75"/>
      <c r="E416" s="76"/>
      <c r="F416" s="4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hidden="1">
      <c r="A417" s="4"/>
      <c r="B417" s="89"/>
      <c r="C417" s="76"/>
      <c r="D417" s="75"/>
      <c r="E417" s="76"/>
      <c r="F417" s="4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hidden="1">
      <c r="A418" s="4"/>
      <c r="B418" s="89"/>
      <c r="C418" s="76"/>
      <c r="D418" s="75"/>
      <c r="E418" s="76"/>
      <c r="F418" s="4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hidden="1">
      <c r="A419" s="4"/>
      <c r="B419" s="89"/>
      <c r="C419" s="76"/>
      <c r="D419" s="75"/>
      <c r="E419" s="76"/>
      <c r="F419" s="4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hidden="1">
      <c r="A420" s="4"/>
      <c r="B420" s="89"/>
      <c r="C420" s="76"/>
      <c r="D420" s="75"/>
      <c r="E420" s="76"/>
      <c r="F420" s="4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hidden="1">
      <c r="A421" s="4"/>
      <c r="B421" s="89"/>
      <c r="C421" s="76"/>
      <c r="D421" s="75"/>
      <c r="E421" s="76"/>
      <c r="F421" s="4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hidden="1">
      <c r="A422" s="4"/>
      <c r="B422" s="89"/>
      <c r="C422" s="76"/>
      <c r="D422" s="75"/>
      <c r="E422" s="76"/>
      <c r="F422" s="4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hidden="1">
      <c r="A423" s="4"/>
      <c r="B423" s="89"/>
      <c r="C423" s="76"/>
      <c r="D423" s="75"/>
      <c r="E423" s="76"/>
      <c r="F423" s="4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hidden="1">
      <c r="A424" s="4"/>
      <c r="B424" s="89"/>
      <c r="C424" s="76"/>
      <c r="D424" s="75"/>
      <c r="E424" s="76"/>
      <c r="F424" s="4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hidden="1">
      <c r="A425" s="4"/>
      <c r="B425" s="89"/>
      <c r="C425" s="76"/>
      <c r="D425" s="75"/>
      <c r="E425" s="76"/>
      <c r="F425" s="4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hidden="1">
      <c r="A426" s="4"/>
      <c r="B426" s="89"/>
      <c r="C426" s="76"/>
      <c r="D426" s="75"/>
      <c r="E426" s="76"/>
      <c r="F426" s="4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hidden="1">
      <c r="A427" s="4"/>
      <c r="B427" s="89"/>
      <c r="C427" s="76"/>
      <c r="D427" s="75"/>
      <c r="E427" s="76"/>
      <c r="F427" s="4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hidden="1">
      <c r="A428" s="4"/>
      <c r="B428" s="89"/>
      <c r="C428" s="76"/>
      <c r="D428" s="75"/>
      <c r="E428" s="76"/>
      <c r="F428" s="4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hidden="1">
      <c r="A429" s="4"/>
      <c r="B429" s="89"/>
      <c r="C429" s="76"/>
      <c r="D429" s="75"/>
      <c r="E429" s="76"/>
      <c r="F429" s="4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hidden="1">
      <c r="A430" s="4"/>
      <c r="B430" s="89"/>
      <c r="C430" s="76"/>
      <c r="D430" s="75"/>
      <c r="E430" s="76"/>
      <c r="F430" s="4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hidden="1">
      <c r="A431" s="4"/>
      <c r="B431" s="89"/>
      <c r="C431" s="76"/>
      <c r="D431" s="75"/>
      <c r="E431" s="76"/>
      <c r="F431" s="4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hidden="1">
      <c r="A432" s="4"/>
      <c r="B432" s="89"/>
      <c r="C432" s="76"/>
      <c r="D432" s="75"/>
      <c r="E432" s="76"/>
      <c r="F432" s="4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hidden="1">
      <c r="A433" s="4"/>
      <c r="B433" s="89"/>
      <c r="C433" s="76"/>
      <c r="D433" s="75"/>
      <c r="E433" s="76"/>
      <c r="F433" s="4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hidden="1">
      <c r="A434" s="4"/>
      <c r="B434" s="89"/>
      <c r="C434" s="76"/>
      <c r="D434" s="75"/>
      <c r="E434" s="76"/>
      <c r="F434" s="4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hidden="1">
      <c r="A435" s="4"/>
      <c r="B435" s="89"/>
      <c r="C435" s="76"/>
      <c r="D435" s="75"/>
      <c r="E435" s="76"/>
      <c r="F435" s="4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hidden="1">
      <c r="A436" s="4"/>
      <c r="B436" s="89"/>
      <c r="C436" s="76"/>
      <c r="D436" s="75"/>
      <c r="E436" s="76"/>
      <c r="F436" s="4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hidden="1">
      <c r="A437" s="4"/>
      <c r="B437" s="89"/>
      <c r="C437" s="76"/>
      <c r="D437" s="75"/>
      <c r="E437" s="76"/>
      <c r="F437" s="4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hidden="1">
      <c r="A438" s="4"/>
      <c r="B438" s="89"/>
      <c r="C438" s="76"/>
      <c r="D438" s="75"/>
      <c r="E438" s="76"/>
      <c r="F438" s="4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hidden="1">
      <c r="A439" s="4"/>
      <c r="B439" s="89"/>
      <c r="C439" s="76"/>
      <c r="D439" s="75"/>
      <c r="E439" s="76"/>
      <c r="F439" s="4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hidden="1">
      <c r="A440" s="4"/>
      <c r="B440" s="89"/>
      <c r="C440" s="76"/>
      <c r="D440" s="75"/>
      <c r="E440" s="76"/>
      <c r="F440" s="4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hidden="1">
      <c r="A441" s="4"/>
      <c r="B441" s="89"/>
      <c r="C441" s="76"/>
      <c r="D441" s="75"/>
      <c r="E441" s="76"/>
      <c r="F441" s="4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hidden="1">
      <c r="A442" s="4"/>
      <c r="B442" s="89"/>
      <c r="C442" s="76"/>
      <c r="D442" s="75"/>
      <c r="E442" s="76"/>
      <c r="F442" s="4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hidden="1">
      <c r="A443" s="4"/>
      <c r="B443" s="89"/>
      <c r="C443" s="76"/>
      <c r="D443" s="75"/>
      <c r="E443" s="76"/>
      <c r="F443" s="4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hidden="1">
      <c r="A444" s="4"/>
      <c r="B444" s="89"/>
      <c r="C444" s="76"/>
      <c r="D444" s="75"/>
      <c r="E444" s="76"/>
      <c r="F444" s="4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hidden="1">
      <c r="A445" s="4"/>
      <c r="B445" s="89"/>
      <c r="C445" s="76"/>
      <c r="D445" s="75"/>
      <c r="E445" s="76"/>
      <c r="F445" s="4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hidden="1">
      <c r="A446" s="4"/>
      <c r="B446" s="89"/>
      <c r="C446" s="76"/>
      <c r="D446" s="75"/>
      <c r="E446" s="76"/>
      <c r="F446" s="4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hidden="1">
      <c r="A447" s="4"/>
      <c r="B447" s="89"/>
      <c r="C447" s="76"/>
      <c r="D447" s="75"/>
      <c r="E447" s="76"/>
      <c r="F447" s="4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hidden="1">
      <c r="A448" s="4"/>
      <c r="B448" s="89"/>
      <c r="C448" s="76"/>
      <c r="D448" s="75"/>
      <c r="E448" s="76"/>
      <c r="F448" s="4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hidden="1">
      <c r="A449" s="4"/>
      <c r="B449" s="89"/>
      <c r="C449" s="76"/>
      <c r="D449" s="75"/>
      <c r="E449" s="76"/>
      <c r="F449" s="4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hidden="1">
      <c r="A450" s="4"/>
      <c r="B450" s="89"/>
      <c r="C450" s="76"/>
      <c r="D450" s="75"/>
      <c r="E450" s="76"/>
      <c r="F450" s="4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hidden="1">
      <c r="A451" s="4"/>
      <c r="B451" s="89"/>
      <c r="C451" s="76"/>
      <c r="D451" s="75"/>
      <c r="E451" s="76"/>
      <c r="F451" s="4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hidden="1">
      <c r="A452" s="4"/>
      <c r="B452" s="89"/>
      <c r="C452" s="76"/>
      <c r="D452" s="75"/>
      <c r="E452" s="76"/>
      <c r="F452" s="4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hidden="1">
      <c r="A453" s="4"/>
      <c r="B453" s="89"/>
      <c r="C453" s="76"/>
      <c r="D453" s="75"/>
      <c r="E453" s="76"/>
      <c r="F453" s="4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hidden="1">
      <c r="A454" s="4"/>
      <c r="B454" s="89"/>
      <c r="C454" s="76"/>
      <c r="D454" s="75"/>
      <c r="E454" s="76"/>
      <c r="F454" s="4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hidden="1">
      <c r="A455" s="4"/>
      <c r="B455" s="89"/>
      <c r="C455" s="76"/>
      <c r="D455" s="75"/>
      <c r="E455" s="76"/>
      <c r="F455" s="4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hidden="1">
      <c r="A456" s="4"/>
      <c r="B456" s="89"/>
      <c r="C456" s="76"/>
      <c r="D456" s="75"/>
      <c r="E456" s="76"/>
      <c r="F456" s="4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hidden="1">
      <c r="A457" s="4"/>
      <c r="B457" s="89"/>
      <c r="C457" s="76"/>
      <c r="D457" s="75"/>
      <c r="E457" s="76"/>
      <c r="F457" s="4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hidden="1">
      <c r="A458" s="4"/>
      <c r="B458" s="89"/>
      <c r="C458" s="76"/>
      <c r="D458" s="75"/>
      <c r="E458" s="76"/>
      <c r="F458" s="4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hidden="1">
      <c r="A459" s="4"/>
      <c r="B459" s="89"/>
      <c r="C459" s="76"/>
      <c r="D459" s="75"/>
      <c r="E459" s="76"/>
      <c r="F459" s="4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hidden="1">
      <c r="A460" s="4"/>
      <c r="B460" s="89"/>
      <c r="C460" s="76"/>
      <c r="D460" s="75"/>
      <c r="E460" s="76"/>
      <c r="F460" s="4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hidden="1">
      <c r="A461" s="4"/>
      <c r="B461" s="89"/>
      <c r="C461" s="76"/>
      <c r="D461" s="75"/>
      <c r="E461" s="76"/>
      <c r="F461" s="4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hidden="1">
      <c r="A462" s="4"/>
      <c r="B462" s="89"/>
      <c r="C462" s="76"/>
      <c r="D462" s="75"/>
      <c r="E462" s="76"/>
      <c r="F462" s="4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hidden="1">
      <c r="A463" s="4"/>
      <c r="B463" s="89"/>
      <c r="C463" s="76"/>
      <c r="D463" s="75"/>
      <c r="E463" s="76"/>
      <c r="F463" s="4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hidden="1">
      <c r="A464" s="4"/>
      <c r="B464" s="89"/>
      <c r="C464" s="76"/>
      <c r="D464" s="75"/>
      <c r="E464" s="76"/>
      <c r="F464" s="4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hidden="1">
      <c r="A465" s="4"/>
      <c r="B465" s="89"/>
      <c r="C465" s="76"/>
      <c r="D465" s="75"/>
      <c r="E465" s="76"/>
      <c r="F465" s="4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hidden="1">
      <c r="A466" s="4"/>
      <c r="B466" s="89"/>
      <c r="C466" s="76"/>
      <c r="D466" s="75"/>
      <c r="E466" s="76"/>
      <c r="F466" s="4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hidden="1">
      <c r="A467" s="4"/>
      <c r="B467" s="89"/>
      <c r="C467" s="76"/>
      <c r="D467" s="75"/>
      <c r="E467" s="76"/>
      <c r="F467" s="4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hidden="1">
      <c r="A468" s="4"/>
      <c r="B468" s="89"/>
      <c r="C468" s="76"/>
      <c r="D468" s="75"/>
      <c r="E468" s="76"/>
      <c r="F468" s="4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hidden="1">
      <c r="A469" s="4"/>
      <c r="B469" s="89"/>
      <c r="C469" s="76"/>
      <c r="D469" s="75"/>
      <c r="E469" s="76"/>
      <c r="F469" s="4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hidden="1">
      <c r="A470" s="4"/>
      <c r="B470" s="89"/>
      <c r="C470" s="76"/>
      <c r="D470" s="75"/>
      <c r="E470" s="76"/>
      <c r="F470" s="4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hidden="1">
      <c r="A471" s="4"/>
      <c r="B471" s="89"/>
      <c r="C471" s="76"/>
      <c r="D471" s="75"/>
      <c r="E471" s="76"/>
      <c r="F471" s="4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hidden="1">
      <c r="A472" s="4"/>
      <c r="B472" s="89"/>
      <c r="C472" s="76"/>
      <c r="D472" s="75"/>
      <c r="E472" s="76"/>
      <c r="F472" s="4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hidden="1">
      <c r="A473" s="4"/>
      <c r="B473" s="89"/>
      <c r="C473" s="76"/>
      <c r="D473" s="75"/>
      <c r="E473" s="76"/>
      <c r="F473" s="4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hidden="1">
      <c r="A474" s="4"/>
      <c r="B474" s="89"/>
      <c r="C474" s="76"/>
      <c r="D474" s="75"/>
      <c r="E474" s="76"/>
      <c r="F474" s="4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hidden="1">
      <c r="A475" s="4"/>
      <c r="B475" s="89"/>
      <c r="C475" s="76"/>
      <c r="D475" s="75"/>
      <c r="E475" s="76"/>
      <c r="F475" s="4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hidden="1">
      <c r="A476" s="4"/>
      <c r="B476" s="89"/>
      <c r="C476" s="76"/>
      <c r="D476" s="75"/>
      <c r="E476" s="76"/>
      <c r="F476" s="4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hidden="1">
      <c r="A477" s="4"/>
      <c r="B477" s="89"/>
      <c r="C477" s="76"/>
      <c r="D477" s="75"/>
      <c r="E477" s="76"/>
      <c r="F477" s="4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hidden="1">
      <c r="A478" s="4"/>
      <c r="B478" s="89"/>
      <c r="C478" s="76"/>
      <c r="D478" s="75"/>
      <c r="E478" s="76"/>
      <c r="F478" s="4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hidden="1">
      <c r="A479" s="4"/>
      <c r="B479" s="89"/>
      <c r="C479" s="76"/>
      <c r="D479" s="75"/>
      <c r="E479" s="76"/>
      <c r="F479" s="4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hidden="1">
      <c r="A480" s="4"/>
      <c r="B480" s="89"/>
      <c r="C480" s="76"/>
      <c r="D480" s="75"/>
      <c r="E480" s="76"/>
      <c r="F480" s="4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hidden="1">
      <c r="A481" s="4"/>
      <c r="B481" s="89"/>
      <c r="C481" s="76"/>
      <c r="D481" s="75"/>
      <c r="E481" s="76"/>
      <c r="F481" s="4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hidden="1">
      <c r="A482" s="4"/>
      <c r="B482" s="89"/>
      <c r="C482" s="76"/>
      <c r="D482" s="75"/>
      <c r="E482" s="76"/>
      <c r="F482" s="4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hidden="1">
      <c r="A483" s="4"/>
      <c r="B483" s="89"/>
      <c r="C483" s="76"/>
      <c r="D483" s="75"/>
      <c r="E483" s="76"/>
      <c r="F483" s="4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hidden="1">
      <c r="A484" s="4"/>
      <c r="B484" s="89"/>
      <c r="C484" s="76"/>
      <c r="D484" s="75"/>
      <c r="E484" s="76"/>
      <c r="F484" s="4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hidden="1">
      <c r="A485" s="4"/>
      <c r="B485" s="89"/>
      <c r="C485" s="76"/>
      <c r="D485" s="75"/>
      <c r="E485" s="76"/>
      <c r="F485" s="4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hidden="1">
      <c r="A486" s="4"/>
      <c r="B486" s="89"/>
      <c r="C486" s="76"/>
      <c r="D486" s="75"/>
      <c r="E486" s="76"/>
      <c r="F486" s="4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hidden="1">
      <c r="A487" s="4"/>
      <c r="B487" s="89"/>
      <c r="C487" s="76"/>
      <c r="D487" s="75"/>
      <c r="E487" s="76"/>
      <c r="F487" s="4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hidden="1">
      <c r="A488" s="4"/>
      <c r="B488" s="89"/>
      <c r="C488" s="76"/>
      <c r="D488" s="75"/>
      <c r="E488" s="76"/>
      <c r="F488" s="4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hidden="1">
      <c r="A489" s="4"/>
      <c r="B489" s="89"/>
      <c r="C489" s="76"/>
      <c r="D489" s="75"/>
      <c r="E489" s="76"/>
      <c r="F489" s="4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hidden="1">
      <c r="A490" s="4"/>
      <c r="B490" s="89"/>
      <c r="C490" s="76"/>
      <c r="D490" s="75"/>
      <c r="E490" s="76"/>
      <c r="F490" s="4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hidden="1">
      <c r="A491" s="4"/>
      <c r="B491" s="89"/>
      <c r="C491" s="76"/>
      <c r="D491" s="75"/>
      <c r="E491" s="76"/>
      <c r="F491" s="4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hidden="1">
      <c r="A492" s="4"/>
      <c r="B492" s="89"/>
      <c r="C492" s="76"/>
      <c r="D492" s="75"/>
      <c r="E492" s="76"/>
      <c r="F492" s="4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hidden="1">
      <c r="A493" s="4"/>
      <c r="B493" s="89"/>
      <c r="C493" s="76"/>
      <c r="D493" s="75"/>
      <c r="E493" s="76"/>
      <c r="F493" s="4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hidden="1">
      <c r="A494" s="4"/>
      <c r="B494" s="89"/>
      <c r="C494" s="76"/>
      <c r="D494" s="75"/>
      <c r="E494" s="76"/>
      <c r="F494" s="4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hidden="1">
      <c r="A495" s="4"/>
      <c r="B495" s="89"/>
      <c r="C495" s="76"/>
      <c r="D495" s="75"/>
      <c r="E495" s="76"/>
      <c r="F495" s="4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hidden="1">
      <c r="A496" s="4"/>
      <c r="B496" s="89"/>
      <c r="C496" s="76"/>
      <c r="D496" s="75"/>
      <c r="E496" s="76"/>
      <c r="F496" s="4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hidden="1">
      <c r="A497" s="4"/>
      <c r="B497" s="89"/>
      <c r="C497" s="76"/>
      <c r="D497" s="75"/>
      <c r="E497" s="76"/>
      <c r="F497" s="4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hidden="1">
      <c r="A498" s="4"/>
      <c r="B498" s="89"/>
      <c r="C498" s="76"/>
      <c r="D498" s="75"/>
      <c r="E498" s="76"/>
      <c r="F498" s="4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hidden="1">
      <c r="A499" s="4"/>
      <c r="B499" s="89"/>
      <c r="C499" s="76"/>
      <c r="D499" s="75"/>
      <c r="E499" s="76"/>
      <c r="F499" s="4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hidden="1">
      <c r="A500" s="4"/>
      <c r="B500" s="89"/>
      <c r="C500" s="76"/>
      <c r="D500" s="75"/>
      <c r="E500" s="76"/>
      <c r="F500" s="4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hidden="1">
      <c r="A501" s="4"/>
      <c r="B501" s="89"/>
      <c r="C501" s="76"/>
      <c r="D501" s="75"/>
      <c r="E501" s="76"/>
      <c r="F501" s="4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hidden="1">
      <c r="A502" s="4"/>
      <c r="B502" s="89"/>
      <c r="C502" s="76"/>
      <c r="D502" s="75"/>
      <c r="E502" s="76"/>
      <c r="F502" s="4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hidden="1">
      <c r="A503" s="4"/>
      <c r="B503" s="89"/>
      <c r="C503" s="76"/>
      <c r="D503" s="75"/>
      <c r="E503" s="76"/>
      <c r="F503" s="4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hidden="1">
      <c r="A504" s="4"/>
      <c r="B504" s="89"/>
      <c r="C504" s="76"/>
      <c r="D504" s="75"/>
      <c r="E504" s="76"/>
      <c r="F504" s="4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hidden="1">
      <c r="A505" s="4"/>
      <c r="B505" s="89"/>
      <c r="C505" s="76"/>
      <c r="D505" s="75"/>
      <c r="E505" s="76"/>
      <c r="F505" s="4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hidden="1">
      <c r="A506" s="4"/>
      <c r="B506" s="89"/>
      <c r="C506" s="76"/>
      <c r="D506" s="75"/>
      <c r="E506" s="76"/>
      <c r="F506" s="4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hidden="1">
      <c r="A507" s="4"/>
      <c r="B507" s="89"/>
      <c r="C507" s="76"/>
      <c r="D507" s="75"/>
      <c r="E507" s="76"/>
      <c r="F507" s="4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hidden="1">
      <c r="A508" s="4"/>
      <c r="B508" s="89"/>
      <c r="C508" s="76"/>
      <c r="D508" s="75"/>
      <c r="E508" s="76"/>
      <c r="F508" s="4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hidden="1">
      <c r="A509" s="4"/>
      <c r="B509" s="89"/>
      <c r="C509" s="76"/>
      <c r="D509" s="75"/>
      <c r="E509" s="76"/>
      <c r="F509" s="4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hidden="1">
      <c r="A510" s="4"/>
      <c r="B510" s="89"/>
      <c r="C510" s="76"/>
      <c r="D510" s="75"/>
      <c r="E510" s="76"/>
      <c r="F510" s="4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hidden="1">
      <c r="A511" s="4"/>
      <c r="B511" s="89"/>
      <c r="C511" s="76"/>
      <c r="D511" s="75"/>
      <c r="E511" s="76"/>
      <c r="F511" s="4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hidden="1">
      <c r="A512" s="4"/>
      <c r="B512" s="89"/>
      <c r="C512" s="76"/>
      <c r="D512" s="75"/>
      <c r="E512" s="76"/>
      <c r="F512" s="4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hidden="1">
      <c r="A513" s="4"/>
      <c r="B513" s="89"/>
      <c r="C513" s="76"/>
      <c r="D513" s="75"/>
      <c r="E513" s="76"/>
      <c r="F513" s="4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hidden="1">
      <c r="A514" s="4"/>
      <c r="B514" s="89"/>
      <c r="C514" s="76"/>
      <c r="D514" s="75"/>
      <c r="E514" s="76"/>
      <c r="F514" s="4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hidden="1">
      <c r="A515" s="4"/>
      <c r="B515" s="89"/>
      <c r="C515" s="76"/>
      <c r="D515" s="75"/>
      <c r="E515" s="76"/>
      <c r="F515" s="4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hidden="1">
      <c r="A516" s="4"/>
      <c r="B516" s="89"/>
      <c r="C516" s="76"/>
      <c r="D516" s="75"/>
      <c r="E516" s="76"/>
      <c r="F516" s="4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hidden="1">
      <c r="A517" s="4"/>
      <c r="B517" s="89"/>
      <c r="C517" s="76"/>
      <c r="D517" s="75"/>
      <c r="E517" s="76"/>
      <c r="F517" s="4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hidden="1">
      <c r="A518" s="4"/>
      <c r="B518" s="89"/>
      <c r="C518" s="76"/>
      <c r="D518" s="75"/>
      <c r="E518" s="76"/>
      <c r="F518" s="4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hidden="1">
      <c r="A519" s="4"/>
      <c r="B519" s="89"/>
      <c r="C519" s="76"/>
      <c r="D519" s="75"/>
      <c r="E519" s="76"/>
      <c r="F519" s="4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hidden="1">
      <c r="A520" s="4"/>
      <c r="B520" s="89"/>
      <c r="C520" s="76"/>
      <c r="D520" s="75"/>
      <c r="E520" s="76"/>
      <c r="F520" s="4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hidden="1">
      <c r="A521" s="4"/>
      <c r="B521" s="89"/>
      <c r="C521" s="76"/>
      <c r="D521" s="75"/>
      <c r="E521" s="76"/>
      <c r="F521" s="4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hidden="1">
      <c r="A522" s="4"/>
      <c r="B522" s="89"/>
      <c r="C522" s="76"/>
      <c r="D522" s="75"/>
      <c r="E522" s="76"/>
      <c r="F522" s="4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hidden="1">
      <c r="A523" s="4"/>
      <c r="B523" s="89"/>
      <c r="C523" s="76"/>
      <c r="D523" s="75"/>
      <c r="E523" s="76"/>
      <c r="F523" s="4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hidden="1">
      <c r="A524" s="4"/>
      <c r="B524" s="89"/>
      <c r="C524" s="76"/>
      <c r="D524" s="75"/>
      <c r="E524" s="76"/>
      <c r="F524" s="4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hidden="1">
      <c r="A525" s="4"/>
      <c r="B525" s="89"/>
      <c r="C525" s="76"/>
      <c r="D525" s="75"/>
      <c r="E525" s="76"/>
      <c r="F525" s="4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hidden="1">
      <c r="A526" s="4"/>
      <c r="B526" s="89"/>
      <c r="C526" s="76"/>
      <c r="D526" s="75"/>
      <c r="E526" s="76"/>
      <c r="F526" s="4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hidden="1">
      <c r="A527" s="4"/>
      <c r="B527" s="89"/>
      <c r="C527" s="76"/>
      <c r="D527" s="75"/>
      <c r="E527" s="76"/>
      <c r="F527" s="4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hidden="1">
      <c r="A528" s="4"/>
      <c r="B528" s="89"/>
      <c r="C528" s="76"/>
      <c r="D528" s="75"/>
      <c r="E528" s="76"/>
      <c r="F528" s="4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hidden="1">
      <c r="A529" s="4"/>
      <c r="B529" s="89"/>
      <c r="C529" s="76"/>
      <c r="D529" s="75"/>
      <c r="E529" s="76"/>
      <c r="F529" s="4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hidden="1">
      <c r="A530" s="4"/>
      <c r="B530" s="89"/>
      <c r="C530" s="76"/>
      <c r="D530" s="75"/>
      <c r="E530" s="76"/>
      <c r="F530" s="4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hidden="1">
      <c r="A531" s="4"/>
      <c r="B531" s="89"/>
      <c r="C531" s="76"/>
      <c r="D531" s="75"/>
      <c r="E531" s="76"/>
      <c r="F531" s="4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hidden="1">
      <c r="A532" s="4"/>
      <c r="B532" s="89"/>
      <c r="C532" s="76"/>
      <c r="D532" s="75"/>
      <c r="E532" s="76"/>
      <c r="F532" s="4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hidden="1">
      <c r="A533" s="4"/>
      <c r="B533" s="89"/>
      <c r="C533" s="76"/>
      <c r="D533" s="75"/>
      <c r="E533" s="76"/>
      <c r="F533" s="4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hidden="1">
      <c r="A534" s="4"/>
      <c r="B534" s="89"/>
      <c r="C534" s="76"/>
      <c r="D534" s="75"/>
      <c r="E534" s="76"/>
      <c r="F534" s="4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hidden="1">
      <c r="A535" s="4"/>
      <c r="B535" s="89"/>
      <c r="C535" s="76"/>
      <c r="D535" s="75"/>
      <c r="E535" s="76"/>
      <c r="F535" s="4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hidden="1">
      <c r="A536" s="4"/>
      <c r="B536" s="89"/>
      <c r="C536" s="76"/>
      <c r="D536" s="75"/>
      <c r="E536" s="76"/>
      <c r="F536" s="4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hidden="1">
      <c r="A537" s="4"/>
      <c r="B537" s="89"/>
      <c r="C537" s="76"/>
      <c r="D537" s="75"/>
      <c r="E537" s="76"/>
      <c r="F537" s="4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hidden="1">
      <c r="A538" s="4"/>
      <c r="B538" s="89"/>
      <c r="C538" s="76"/>
      <c r="D538" s="75"/>
      <c r="E538" s="76"/>
      <c r="F538" s="4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hidden="1">
      <c r="A539" s="4"/>
      <c r="B539" s="89"/>
      <c r="C539" s="76"/>
      <c r="D539" s="75"/>
      <c r="E539" s="76"/>
      <c r="F539" s="4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hidden="1">
      <c r="A540" s="4"/>
      <c r="B540" s="89"/>
      <c r="C540" s="76"/>
      <c r="D540" s="75"/>
      <c r="E540" s="76"/>
      <c r="F540" s="4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hidden="1">
      <c r="A541" s="4"/>
      <c r="B541" s="89"/>
      <c r="C541" s="76"/>
      <c r="D541" s="75"/>
      <c r="E541" s="76"/>
      <c r="F541" s="4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hidden="1">
      <c r="A542" s="4"/>
      <c r="B542" s="89"/>
      <c r="C542" s="76"/>
      <c r="D542" s="75"/>
      <c r="E542" s="76"/>
      <c r="F542" s="4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hidden="1">
      <c r="A543" s="4"/>
      <c r="B543" s="89"/>
      <c r="C543" s="76"/>
      <c r="D543" s="75"/>
      <c r="E543" s="76"/>
      <c r="F543" s="4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hidden="1">
      <c r="A544" s="4"/>
      <c r="B544" s="89"/>
      <c r="C544" s="76"/>
      <c r="D544" s="75"/>
      <c r="E544" s="76"/>
      <c r="F544" s="4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hidden="1">
      <c r="A545" s="4"/>
      <c r="B545" s="89"/>
      <c r="C545" s="76"/>
      <c r="D545" s="75"/>
      <c r="E545" s="76"/>
      <c r="F545" s="4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hidden="1">
      <c r="A546" s="4"/>
      <c r="B546" s="89"/>
      <c r="C546" s="76"/>
      <c r="D546" s="75"/>
      <c r="E546" s="76"/>
      <c r="F546" s="4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hidden="1">
      <c r="A547" s="4"/>
      <c r="B547" s="89"/>
      <c r="C547" s="76"/>
      <c r="D547" s="75"/>
      <c r="E547" s="76"/>
      <c r="F547" s="4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hidden="1">
      <c r="A548" s="4"/>
      <c r="B548" s="89"/>
      <c r="C548" s="76"/>
      <c r="D548" s="75"/>
      <c r="E548" s="76"/>
      <c r="F548" s="4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hidden="1">
      <c r="A549" s="4"/>
      <c r="B549" s="89"/>
      <c r="C549" s="76"/>
      <c r="D549" s="75"/>
      <c r="E549" s="76"/>
      <c r="F549" s="4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hidden="1">
      <c r="A550" s="4"/>
      <c r="B550" s="89"/>
      <c r="C550" s="76"/>
      <c r="D550" s="75"/>
      <c r="E550" s="76"/>
      <c r="F550" s="4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hidden="1">
      <c r="A551" s="4"/>
      <c r="B551" s="89"/>
      <c r="C551" s="76"/>
      <c r="D551" s="75"/>
      <c r="E551" s="76"/>
      <c r="F551" s="4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hidden="1">
      <c r="A552" s="4"/>
      <c r="B552" s="89"/>
      <c r="C552" s="76"/>
      <c r="D552" s="75"/>
      <c r="E552" s="76"/>
      <c r="F552" s="4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hidden="1">
      <c r="A553" s="4"/>
      <c r="B553" s="89"/>
      <c r="C553" s="76"/>
      <c r="D553" s="75"/>
      <c r="E553" s="76"/>
      <c r="F553" s="4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hidden="1">
      <c r="A554" s="4"/>
      <c r="B554" s="89"/>
      <c r="C554" s="76"/>
      <c r="D554" s="75"/>
      <c r="E554" s="76"/>
      <c r="F554" s="4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hidden="1">
      <c r="A555" s="4"/>
      <c r="B555" s="89"/>
      <c r="C555" s="76"/>
      <c r="D555" s="75"/>
      <c r="E555" s="76"/>
      <c r="F555" s="4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hidden="1">
      <c r="A556" s="4"/>
      <c r="B556" s="89"/>
      <c r="C556" s="76"/>
      <c r="D556" s="75"/>
      <c r="E556" s="76"/>
      <c r="F556" s="4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hidden="1">
      <c r="A557" s="4"/>
      <c r="B557" s="89"/>
      <c r="C557" s="76"/>
      <c r="D557" s="75"/>
      <c r="E557" s="76"/>
      <c r="F557" s="4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hidden="1">
      <c r="A558" s="4"/>
      <c r="B558" s="89"/>
      <c r="C558" s="76"/>
      <c r="D558" s="75"/>
      <c r="E558" s="76"/>
      <c r="F558" s="4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hidden="1">
      <c r="A559" s="4"/>
      <c r="B559" s="89"/>
      <c r="C559" s="76"/>
      <c r="D559" s="75"/>
      <c r="E559" s="76"/>
      <c r="F559" s="4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hidden="1">
      <c r="A560" s="4"/>
      <c r="B560" s="89"/>
      <c r="C560" s="76"/>
      <c r="D560" s="75"/>
      <c r="E560" s="76"/>
      <c r="F560" s="4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hidden="1">
      <c r="A561" s="4"/>
      <c r="B561" s="89"/>
      <c r="C561" s="76"/>
      <c r="D561" s="75"/>
      <c r="E561" s="76"/>
      <c r="F561" s="4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hidden="1">
      <c r="A562" s="4"/>
      <c r="B562" s="89"/>
      <c r="C562" s="76"/>
      <c r="D562" s="75"/>
      <c r="E562" s="76"/>
      <c r="F562" s="4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hidden="1">
      <c r="A563" s="4"/>
      <c r="B563" s="89"/>
      <c r="C563" s="76"/>
      <c r="D563" s="75"/>
      <c r="E563" s="76"/>
      <c r="F563" s="4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hidden="1">
      <c r="A564" s="4"/>
      <c r="B564" s="89"/>
      <c r="C564" s="76"/>
      <c r="D564" s="75"/>
      <c r="E564" s="76"/>
      <c r="F564" s="4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hidden="1">
      <c r="A565" s="4"/>
      <c r="B565" s="89"/>
      <c r="C565" s="76"/>
      <c r="D565" s="75"/>
      <c r="E565" s="76"/>
      <c r="F565" s="4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hidden="1">
      <c r="A566" s="4"/>
      <c r="B566" s="89"/>
      <c r="C566" s="76"/>
      <c r="D566" s="75"/>
      <c r="E566" s="76"/>
      <c r="F566" s="4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hidden="1">
      <c r="A567" s="4"/>
      <c r="B567" s="89"/>
      <c r="C567" s="76"/>
      <c r="D567" s="75"/>
      <c r="E567" s="76"/>
      <c r="F567" s="4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hidden="1">
      <c r="A568" s="4"/>
      <c r="B568" s="89"/>
      <c r="C568" s="76"/>
      <c r="D568" s="75"/>
      <c r="E568" s="76"/>
      <c r="F568" s="4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hidden="1">
      <c r="A569" s="4"/>
      <c r="B569" s="89"/>
      <c r="C569" s="76"/>
      <c r="D569" s="75"/>
      <c r="E569" s="76"/>
      <c r="F569" s="4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hidden="1">
      <c r="A570" s="4"/>
      <c r="B570" s="89"/>
      <c r="C570" s="76"/>
      <c r="D570" s="75"/>
      <c r="E570" s="76"/>
      <c r="F570" s="4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hidden="1">
      <c r="A571" s="4"/>
      <c r="B571" s="89"/>
      <c r="C571" s="76"/>
      <c r="D571" s="75"/>
      <c r="E571" s="76"/>
      <c r="F571" s="4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hidden="1">
      <c r="A572" s="4"/>
      <c r="B572" s="89"/>
      <c r="C572" s="76"/>
      <c r="D572" s="75"/>
      <c r="E572" s="76"/>
      <c r="F572" s="4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hidden="1">
      <c r="A573" s="4"/>
      <c r="B573" s="89"/>
      <c r="C573" s="76"/>
      <c r="D573" s="75"/>
      <c r="E573" s="76"/>
      <c r="F573" s="4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hidden="1">
      <c r="A574" s="4"/>
      <c r="B574" s="89"/>
      <c r="C574" s="76"/>
      <c r="D574" s="75"/>
      <c r="E574" s="76"/>
      <c r="F574" s="4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hidden="1">
      <c r="A575" s="4"/>
      <c r="B575" s="89"/>
      <c r="C575" s="76"/>
      <c r="D575" s="75"/>
      <c r="E575" s="76"/>
      <c r="F575" s="4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hidden="1">
      <c r="A576" s="4"/>
      <c r="B576" s="89"/>
      <c r="C576" s="76"/>
      <c r="D576" s="75"/>
      <c r="E576" s="76"/>
      <c r="F576" s="4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hidden="1">
      <c r="A577" s="4"/>
      <c r="B577" s="89"/>
      <c r="C577" s="76"/>
      <c r="D577" s="75"/>
      <c r="E577" s="76"/>
      <c r="F577" s="4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hidden="1">
      <c r="A578" s="4"/>
      <c r="B578" s="89"/>
      <c r="C578" s="76"/>
      <c r="D578" s="75"/>
      <c r="E578" s="76"/>
      <c r="F578" s="4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hidden="1">
      <c r="A579" s="4"/>
      <c r="B579" s="89"/>
      <c r="C579" s="76"/>
      <c r="D579" s="75"/>
      <c r="E579" s="76"/>
      <c r="F579" s="4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hidden="1">
      <c r="A580" s="4"/>
      <c r="B580" s="89"/>
      <c r="C580" s="76"/>
      <c r="D580" s="75"/>
      <c r="E580" s="76"/>
      <c r="F580" s="4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hidden="1">
      <c r="A581" s="4"/>
      <c r="B581" s="89"/>
      <c r="C581" s="76"/>
      <c r="D581" s="75"/>
      <c r="E581" s="76"/>
      <c r="F581" s="4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hidden="1">
      <c r="A582" s="4"/>
      <c r="B582" s="89"/>
      <c r="C582" s="76"/>
      <c r="D582" s="75"/>
      <c r="E582" s="76"/>
      <c r="F582" s="4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hidden="1">
      <c r="A583" s="4"/>
      <c r="B583" s="89"/>
      <c r="C583" s="76"/>
      <c r="D583" s="75"/>
      <c r="E583" s="76"/>
      <c r="F583" s="4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hidden="1">
      <c r="A584" s="4"/>
      <c r="B584" s="89"/>
      <c r="C584" s="76"/>
      <c r="D584" s="75"/>
      <c r="E584" s="76"/>
      <c r="F584" s="4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hidden="1">
      <c r="A585" s="4"/>
      <c r="B585" s="89"/>
      <c r="C585" s="76"/>
      <c r="D585" s="75"/>
      <c r="E585" s="76"/>
      <c r="F585" s="4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hidden="1">
      <c r="A586" s="4"/>
      <c r="B586" s="89"/>
      <c r="C586" s="76"/>
      <c r="D586" s="75"/>
      <c r="E586" s="76"/>
      <c r="F586" s="4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hidden="1">
      <c r="A587" s="4"/>
      <c r="B587" s="89"/>
      <c r="C587" s="76"/>
      <c r="D587" s="75"/>
      <c r="E587" s="76"/>
      <c r="F587" s="4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hidden="1">
      <c r="A588" s="4"/>
      <c r="B588" s="89"/>
      <c r="C588" s="76"/>
      <c r="D588" s="75"/>
      <c r="E588" s="76"/>
      <c r="F588" s="4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hidden="1">
      <c r="A589" s="4"/>
      <c r="B589" s="89"/>
      <c r="C589" s="76"/>
      <c r="D589" s="75"/>
      <c r="E589" s="76"/>
      <c r="F589" s="4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hidden="1">
      <c r="A590" s="4"/>
      <c r="B590" s="89"/>
      <c r="C590" s="76"/>
      <c r="D590" s="75"/>
      <c r="E590" s="76"/>
      <c r="F590" s="4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hidden="1">
      <c r="A591" s="4"/>
      <c r="B591" s="89"/>
      <c r="C591" s="76"/>
      <c r="D591" s="75"/>
      <c r="E591" s="76"/>
      <c r="F591" s="4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hidden="1">
      <c r="A592" s="4"/>
      <c r="B592" s="89"/>
      <c r="C592" s="76"/>
      <c r="D592" s="75"/>
      <c r="E592" s="76"/>
      <c r="F592" s="4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hidden="1">
      <c r="A593" s="4"/>
      <c r="B593" s="89"/>
      <c r="C593" s="76"/>
      <c r="D593" s="75"/>
      <c r="E593" s="76"/>
      <c r="F593" s="4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hidden="1">
      <c r="A594" s="4"/>
      <c r="B594" s="89"/>
      <c r="C594" s="76"/>
      <c r="D594" s="75"/>
      <c r="E594" s="76"/>
      <c r="F594" s="4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hidden="1">
      <c r="A595" s="4"/>
      <c r="B595" s="89"/>
      <c r="C595" s="76"/>
      <c r="D595" s="75"/>
      <c r="E595" s="76"/>
      <c r="F595" s="4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hidden="1">
      <c r="A596" s="4"/>
      <c r="B596" s="89"/>
      <c r="C596" s="76"/>
      <c r="D596" s="75"/>
      <c r="E596" s="76"/>
      <c r="F596" s="4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hidden="1">
      <c r="A597" s="4"/>
      <c r="B597" s="89"/>
      <c r="C597" s="76"/>
      <c r="D597" s="75"/>
      <c r="E597" s="76"/>
      <c r="F597" s="4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hidden="1">
      <c r="A598" s="4"/>
      <c r="B598" s="89"/>
      <c r="C598" s="76"/>
      <c r="D598" s="75"/>
      <c r="E598" s="76"/>
      <c r="F598" s="4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hidden="1">
      <c r="A599" s="4"/>
      <c r="B599" s="89"/>
      <c r="C599" s="76"/>
      <c r="D599" s="75"/>
      <c r="E599" s="76"/>
      <c r="F599" s="4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hidden="1">
      <c r="A600" s="4"/>
      <c r="B600" s="89"/>
      <c r="C600" s="76"/>
      <c r="D600" s="75"/>
      <c r="E600" s="76"/>
      <c r="F600" s="4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hidden="1">
      <c r="A601" s="4"/>
      <c r="B601" s="89"/>
      <c r="C601" s="76"/>
      <c r="D601" s="75"/>
      <c r="E601" s="76"/>
      <c r="F601" s="4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hidden="1">
      <c r="A602" s="4"/>
      <c r="B602" s="89"/>
      <c r="C602" s="76"/>
      <c r="D602" s="75"/>
      <c r="E602" s="76"/>
      <c r="F602" s="4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hidden="1">
      <c r="A603" s="4"/>
      <c r="B603" s="89"/>
      <c r="C603" s="76"/>
      <c r="D603" s="75"/>
      <c r="E603" s="76"/>
      <c r="F603" s="4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hidden="1">
      <c r="A604" s="4"/>
      <c r="B604" s="89"/>
      <c r="C604" s="76"/>
      <c r="D604" s="75"/>
      <c r="E604" s="76"/>
      <c r="F604" s="4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hidden="1">
      <c r="A605" s="4"/>
      <c r="B605" s="89"/>
      <c r="C605" s="76"/>
      <c r="D605" s="75"/>
      <c r="E605" s="76"/>
      <c r="F605" s="4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hidden="1">
      <c r="A606" s="4"/>
      <c r="B606" s="89"/>
      <c r="C606" s="76"/>
      <c r="D606" s="75"/>
      <c r="E606" s="76"/>
      <c r="F606" s="4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hidden="1">
      <c r="A607" s="4"/>
      <c r="B607" s="89"/>
      <c r="C607" s="76"/>
      <c r="D607" s="75"/>
      <c r="E607" s="76"/>
      <c r="F607" s="4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hidden="1">
      <c r="A608" s="4"/>
      <c r="B608" s="89"/>
      <c r="C608" s="76"/>
      <c r="D608" s="75"/>
      <c r="E608" s="76"/>
      <c r="F608" s="4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hidden="1">
      <c r="A609" s="4"/>
      <c r="B609" s="89"/>
      <c r="C609" s="76"/>
      <c r="D609" s="75"/>
      <c r="E609" s="76"/>
      <c r="F609" s="4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hidden="1">
      <c r="A610" s="4"/>
      <c r="B610" s="89"/>
      <c r="C610" s="76"/>
      <c r="D610" s="75"/>
      <c r="E610" s="76"/>
      <c r="F610" s="4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hidden="1">
      <c r="A611" s="4"/>
      <c r="B611" s="89"/>
      <c r="C611" s="76"/>
      <c r="D611" s="75"/>
      <c r="E611" s="76"/>
      <c r="F611" s="4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hidden="1">
      <c r="A612" s="4"/>
      <c r="B612" s="89"/>
      <c r="C612" s="76"/>
      <c r="D612" s="75"/>
      <c r="E612" s="76"/>
      <c r="F612" s="4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hidden="1">
      <c r="A613" s="4"/>
      <c r="B613" s="89"/>
      <c r="C613" s="76"/>
      <c r="D613" s="75"/>
      <c r="E613" s="76"/>
      <c r="F613" s="4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hidden="1">
      <c r="A614" s="4"/>
      <c r="B614" s="89"/>
      <c r="C614" s="76"/>
      <c r="D614" s="75"/>
      <c r="E614" s="76"/>
      <c r="F614" s="4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hidden="1">
      <c r="A615" s="4"/>
      <c r="B615" s="89"/>
      <c r="C615" s="76"/>
      <c r="D615" s="75"/>
      <c r="E615" s="76"/>
      <c r="F615" s="4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hidden="1">
      <c r="A616" s="4"/>
      <c r="B616" s="89"/>
      <c r="C616" s="76"/>
      <c r="D616" s="75"/>
      <c r="E616" s="76"/>
      <c r="F616" s="4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hidden="1">
      <c r="A617" s="4"/>
      <c r="B617" s="89"/>
      <c r="C617" s="76"/>
      <c r="D617" s="75"/>
      <c r="E617" s="76"/>
      <c r="F617" s="4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hidden="1">
      <c r="A618" s="4"/>
      <c r="B618" s="89"/>
      <c r="C618" s="76"/>
      <c r="D618" s="75"/>
      <c r="E618" s="76"/>
      <c r="F618" s="4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hidden="1">
      <c r="A619" s="4"/>
      <c r="B619" s="89"/>
      <c r="C619" s="76"/>
      <c r="D619" s="75"/>
      <c r="E619" s="76"/>
      <c r="F619" s="4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hidden="1">
      <c r="A620" s="4"/>
      <c r="B620" s="89"/>
      <c r="C620" s="76"/>
      <c r="D620" s="75"/>
      <c r="E620" s="76"/>
      <c r="F620" s="4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hidden="1">
      <c r="A621" s="4"/>
      <c r="B621" s="89"/>
      <c r="C621" s="76"/>
      <c r="D621" s="75"/>
      <c r="E621" s="76"/>
      <c r="F621" s="4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hidden="1">
      <c r="A622" s="4"/>
      <c r="B622" s="89"/>
      <c r="C622" s="76"/>
      <c r="D622" s="75"/>
      <c r="E622" s="76"/>
      <c r="F622" s="4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hidden="1">
      <c r="A623" s="4"/>
      <c r="B623" s="89"/>
      <c r="C623" s="76"/>
      <c r="D623" s="75"/>
      <c r="E623" s="76"/>
      <c r="F623" s="4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hidden="1">
      <c r="A624" s="4"/>
      <c r="B624" s="89"/>
      <c r="C624" s="76"/>
      <c r="D624" s="75"/>
      <c r="E624" s="76"/>
      <c r="F624" s="4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hidden="1">
      <c r="A625" s="4"/>
      <c r="B625" s="89"/>
      <c r="C625" s="76"/>
      <c r="D625" s="75"/>
      <c r="E625" s="76"/>
      <c r="F625" s="4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hidden="1">
      <c r="A626" s="4"/>
      <c r="B626" s="89"/>
      <c r="C626" s="76"/>
      <c r="D626" s="75"/>
      <c r="E626" s="76"/>
      <c r="F626" s="4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hidden="1">
      <c r="A627" s="4"/>
      <c r="B627" s="89"/>
      <c r="C627" s="76"/>
      <c r="D627" s="75"/>
      <c r="E627" s="76"/>
      <c r="F627" s="4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hidden="1">
      <c r="A628" s="4"/>
      <c r="B628" s="89"/>
      <c r="C628" s="76"/>
      <c r="D628" s="75"/>
      <c r="E628" s="76"/>
      <c r="F628" s="4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hidden="1">
      <c r="A629" s="4"/>
      <c r="B629" s="89"/>
      <c r="C629" s="76"/>
      <c r="D629" s="75"/>
      <c r="E629" s="76"/>
      <c r="F629" s="4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hidden="1">
      <c r="A630" s="4"/>
      <c r="B630" s="89"/>
      <c r="C630" s="76"/>
      <c r="D630" s="75"/>
      <c r="E630" s="76"/>
      <c r="F630" s="4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hidden="1">
      <c r="A631" s="4"/>
      <c r="B631" s="89"/>
      <c r="C631" s="76"/>
      <c r="D631" s="75"/>
      <c r="E631" s="76"/>
      <c r="F631" s="4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hidden="1">
      <c r="A632" s="4"/>
      <c r="B632" s="89"/>
      <c r="C632" s="76"/>
      <c r="D632" s="75"/>
      <c r="E632" s="76"/>
      <c r="F632" s="4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hidden="1">
      <c r="A633" s="4"/>
      <c r="B633" s="89"/>
      <c r="C633" s="76"/>
      <c r="D633" s="75"/>
      <c r="E633" s="76"/>
      <c r="F633" s="4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hidden="1">
      <c r="A634" s="4"/>
      <c r="B634" s="89"/>
      <c r="C634" s="76"/>
      <c r="D634" s="75"/>
      <c r="E634" s="76"/>
      <c r="F634" s="4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hidden="1">
      <c r="A635" s="4"/>
      <c r="B635" s="89"/>
      <c r="C635" s="76"/>
      <c r="D635" s="75"/>
      <c r="E635" s="76"/>
      <c r="F635" s="4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hidden="1">
      <c r="A636" s="4"/>
      <c r="B636" s="89"/>
      <c r="C636" s="76"/>
      <c r="D636" s="75"/>
      <c r="E636" s="76"/>
      <c r="F636" s="4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hidden="1">
      <c r="A637" s="4"/>
      <c r="B637" s="89"/>
      <c r="C637" s="76"/>
      <c r="D637" s="75"/>
      <c r="E637" s="76"/>
      <c r="F637" s="4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hidden="1">
      <c r="A638" s="4"/>
      <c r="B638" s="89"/>
      <c r="C638" s="76"/>
      <c r="D638" s="75"/>
      <c r="E638" s="76"/>
      <c r="F638" s="4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hidden="1">
      <c r="A639" s="4"/>
      <c r="B639" s="89"/>
      <c r="C639" s="76"/>
      <c r="D639" s="75"/>
      <c r="E639" s="76"/>
      <c r="F639" s="4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hidden="1">
      <c r="A640" s="4"/>
      <c r="B640" s="89"/>
      <c r="C640" s="76"/>
      <c r="D640" s="75"/>
      <c r="E640" s="76"/>
      <c r="F640" s="4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hidden="1">
      <c r="A641" s="4"/>
      <c r="B641" s="89"/>
      <c r="C641" s="76"/>
      <c r="D641" s="75"/>
      <c r="E641" s="76"/>
      <c r="F641" s="4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hidden="1">
      <c r="A642" s="4"/>
      <c r="B642" s="89"/>
      <c r="C642" s="76"/>
      <c r="D642" s="75"/>
      <c r="E642" s="76"/>
      <c r="F642" s="4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hidden="1">
      <c r="A643" s="4"/>
      <c r="B643" s="89"/>
      <c r="C643" s="76"/>
      <c r="D643" s="75"/>
      <c r="E643" s="76"/>
      <c r="F643" s="4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hidden="1">
      <c r="A644" s="4"/>
      <c r="B644" s="89"/>
      <c r="C644" s="76"/>
      <c r="D644" s="75"/>
      <c r="E644" s="76"/>
      <c r="F644" s="4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hidden="1">
      <c r="A645" s="4"/>
      <c r="B645" s="89"/>
      <c r="C645" s="76"/>
      <c r="D645" s="75"/>
      <c r="E645" s="76"/>
      <c r="F645" s="4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hidden="1">
      <c r="A646" s="4"/>
      <c r="B646" s="89"/>
      <c r="C646" s="76"/>
      <c r="D646" s="75"/>
      <c r="E646" s="76"/>
      <c r="F646" s="4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hidden="1">
      <c r="A647" s="4"/>
      <c r="B647" s="89"/>
      <c r="C647" s="76"/>
      <c r="D647" s="75"/>
      <c r="E647" s="76"/>
      <c r="F647" s="4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hidden="1">
      <c r="A648" s="4"/>
      <c r="B648" s="89"/>
      <c r="C648" s="76"/>
      <c r="D648" s="75"/>
      <c r="E648" s="76"/>
      <c r="F648" s="4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hidden="1">
      <c r="A649" s="4"/>
      <c r="B649" s="89"/>
      <c r="C649" s="76"/>
      <c r="D649" s="75"/>
      <c r="E649" s="76"/>
      <c r="F649" s="4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hidden="1">
      <c r="A650" s="4"/>
      <c r="B650" s="89"/>
      <c r="C650" s="76"/>
      <c r="D650" s="75"/>
      <c r="E650" s="76"/>
      <c r="F650" s="4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hidden="1">
      <c r="A651" s="4"/>
      <c r="B651" s="89"/>
      <c r="C651" s="76"/>
      <c r="D651" s="75"/>
      <c r="E651" s="76"/>
      <c r="F651" s="4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hidden="1">
      <c r="A652" s="4"/>
      <c r="B652" s="89"/>
      <c r="C652" s="76"/>
      <c r="D652" s="75"/>
      <c r="E652" s="76"/>
      <c r="F652" s="4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hidden="1">
      <c r="A653" s="4"/>
      <c r="B653" s="89"/>
      <c r="C653" s="76"/>
      <c r="D653" s="75"/>
      <c r="E653" s="76"/>
      <c r="F653" s="4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hidden="1">
      <c r="A654" s="4"/>
      <c r="B654" s="89"/>
      <c r="C654" s="76"/>
      <c r="D654" s="75"/>
      <c r="E654" s="76"/>
      <c r="F654" s="4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hidden="1">
      <c r="A655" s="4"/>
      <c r="B655" s="89"/>
      <c r="C655" s="76"/>
      <c r="D655" s="75"/>
      <c r="E655" s="76"/>
      <c r="F655" s="4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hidden="1">
      <c r="A656" s="4"/>
      <c r="B656" s="89"/>
      <c r="C656" s="76"/>
      <c r="D656" s="75"/>
      <c r="E656" s="76"/>
      <c r="F656" s="4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hidden="1">
      <c r="A657" s="4"/>
      <c r="B657" s="89"/>
      <c r="C657" s="76"/>
      <c r="D657" s="75"/>
      <c r="E657" s="76"/>
      <c r="F657" s="4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hidden="1">
      <c r="A658" s="4"/>
      <c r="B658" s="89"/>
      <c r="C658" s="76"/>
      <c r="D658" s="75"/>
      <c r="E658" s="76"/>
      <c r="F658" s="4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hidden="1">
      <c r="A659" s="4"/>
      <c r="B659" s="89"/>
      <c r="C659" s="76"/>
      <c r="D659" s="75"/>
      <c r="E659" s="76"/>
      <c r="F659" s="4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hidden="1">
      <c r="A660" s="4"/>
      <c r="B660" s="89"/>
      <c r="C660" s="76"/>
      <c r="D660" s="75"/>
      <c r="E660" s="76"/>
      <c r="F660" s="4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hidden="1">
      <c r="A661" s="4"/>
      <c r="B661" s="89"/>
      <c r="C661" s="76"/>
      <c r="D661" s="75"/>
      <c r="E661" s="76"/>
      <c r="F661" s="4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hidden="1">
      <c r="A662" s="4"/>
      <c r="B662" s="89"/>
      <c r="C662" s="76"/>
      <c r="D662" s="75"/>
      <c r="E662" s="76"/>
      <c r="F662" s="4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hidden="1">
      <c r="A663" s="4"/>
      <c r="B663" s="89"/>
      <c r="C663" s="76"/>
      <c r="D663" s="75"/>
      <c r="E663" s="76"/>
      <c r="F663" s="4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hidden="1">
      <c r="A664" s="4"/>
      <c r="B664" s="89"/>
      <c r="C664" s="76"/>
      <c r="D664" s="75"/>
      <c r="E664" s="76"/>
      <c r="F664" s="4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hidden="1">
      <c r="A665" s="4"/>
      <c r="B665" s="89"/>
      <c r="C665" s="76"/>
      <c r="D665" s="75"/>
      <c r="E665" s="76"/>
      <c r="F665" s="4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hidden="1">
      <c r="A666" s="4"/>
      <c r="B666" s="89"/>
      <c r="C666" s="76"/>
      <c r="D666" s="75"/>
      <c r="E666" s="76"/>
      <c r="F666" s="4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hidden="1">
      <c r="A667" s="4"/>
      <c r="B667" s="89"/>
      <c r="C667" s="76"/>
      <c r="D667" s="75"/>
      <c r="E667" s="76"/>
      <c r="F667" s="4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hidden="1">
      <c r="A668" s="4"/>
      <c r="B668" s="89"/>
      <c r="C668" s="76"/>
      <c r="D668" s="75"/>
      <c r="E668" s="76"/>
      <c r="F668" s="4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hidden="1">
      <c r="A669" s="4"/>
      <c r="B669" s="89"/>
      <c r="C669" s="76"/>
      <c r="D669" s="75"/>
      <c r="E669" s="76"/>
      <c r="F669" s="4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hidden="1">
      <c r="A670" s="4"/>
      <c r="B670" s="89"/>
      <c r="C670" s="76"/>
      <c r="D670" s="75"/>
      <c r="E670" s="76"/>
      <c r="F670" s="4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hidden="1">
      <c r="A671" s="4"/>
      <c r="B671" s="89"/>
      <c r="C671" s="76"/>
      <c r="D671" s="75"/>
      <c r="E671" s="76"/>
      <c r="F671" s="4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hidden="1">
      <c r="A672" s="4"/>
      <c r="B672" s="89"/>
      <c r="C672" s="76"/>
      <c r="D672" s="75"/>
      <c r="E672" s="76"/>
      <c r="F672" s="4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hidden="1">
      <c r="A673" s="4"/>
      <c r="B673" s="89"/>
      <c r="C673" s="76"/>
      <c r="D673" s="75"/>
      <c r="E673" s="76"/>
      <c r="F673" s="4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hidden="1">
      <c r="A674" s="4"/>
      <c r="B674" s="89"/>
      <c r="C674" s="76"/>
      <c r="D674" s="75"/>
      <c r="E674" s="76"/>
      <c r="F674" s="4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hidden="1">
      <c r="A675" s="4"/>
      <c r="B675" s="89"/>
      <c r="C675" s="76"/>
      <c r="D675" s="75"/>
      <c r="E675" s="76"/>
      <c r="F675" s="4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hidden="1">
      <c r="A676" s="4"/>
      <c r="B676" s="89"/>
      <c r="C676" s="76"/>
      <c r="D676" s="75"/>
      <c r="E676" s="76"/>
      <c r="F676" s="4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hidden="1">
      <c r="A677" s="4"/>
      <c r="B677" s="89"/>
      <c r="C677" s="76"/>
      <c r="D677" s="75"/>
      <c r="E677" s="76"/>
      <c r="F677" s="4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hidden="1">
      <c r="A678" s="4"/>
      <c r="B678" s="89"/>
      <c r="C678" s="76"/>
      <c r="D678" s="75"/>
      <c r="E678" s="76"/>
      <c r="F678" s="4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hidden="1">
      <c r="A679" s="4"/>
      <c r="B679" s="89"/>
      <c r="C679" s="76"/>
      <c r="D679" s="75"/>
      <c r="E679" s="76"/>
      <c r="F679" s="4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hidden="1">
      <c r="A680" s="4"/>
      <c r="B680" s="89"/>
      <c r="C680" s="76"/>
      <c r="D680" s="75"/>
      <c r="E680" s="76"/>
      <c r="F680" s="4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hidden="1">
      <c r="A681" s="4"/>
      <c r="B681" s="89"/>
      <c r="C681" s="76"/>
      <c r="D681" s="75"/>
      <c r="E681" s="76"/>
      <c r="F681" s="4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hidden="1">
      <c r="A682" s="4"/>
      <c r="B682" s="89"/>
      <c r="C682" s="76"/>
      <c r="D682" s="75"/>
      <c r="E682" s="76"/>
      <c r="F682" s="4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hidden="1">
      <c r="A683" s="4"/>
      <c r="B683" s="89"/>
      <c r="C683" s="76"/>
      <c r="D683" s="75"/>
      <c r="E683" s="76"/>
      <c r="F683" s="4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hidden="1">
      <c r="A684" s="4"/>
      <c r="B684" s="89"/>
      <c r="C684" s="76"/>
      <c r="D684" s="75"/>
      <c r="E684" s="76"/>
      <c r="F684" s="4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hidden="1">
      <c r="A685" s="4"/>
      <c r="B685" s="89"/>
      <c r="C685" s="76"/>
      <c r="D685" s="75"/>
      <c r="E685" s="76"/>
      <c r="F685" s="4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hidden="1">
      <c r="A686" s="4"/>
      <c r="B686" s="89"/>
      <c r="C686" s="76"/>
      <c r="D686" s="75"/>
      <c r="E686" s="76"/>
      <c r="F686" s="4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hidden="1">
      <c r="A687" s="4"/>
      <c r="B687" s="89"/>
      <c r="C687" s="76"/>
      <c r="D687" s="75"/>
      <c r="E687" s="76"/>
      <c r="F687" s="4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hidden="1">
      <c r="A688" s="4"/>
      <c r="B688" s="89"/>
      <c r="C688" s="76"/>
      <c r="D688" s="75"/>
      <c r="E688" s="76"/>
      <c r="F688" s="4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hidden="1">
      <c r="A689" s="4"/>
      <c r="B689" s="89"/>
      <c r="C689" s="76"/>
      <c r="D689" s="75"/>
      <c r="E689" s="76"/>
      <c r="F689" s="4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hidden="1">
      <c r="A690" s="4"/>
      <c r="B690" s="89"/>
      <c r="C690" s="76"/>
      <c r="D690" s="75"/>
      <c r="E690" s="76"/>
      <c r="F690" s="4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hidden="1">
      <c r="A691" s="4"/>
      <c r="B691" s="89"/>
      <c r="C691" s="76"/>
      <c r="D691" s="75"/>
      <c r="E691" s="76"/>
      <c r="F691" s="4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hidden="1">
      <c r="A692" s="4"/>
      <c r="B692" s="89"/>
      <c r="C692" s="76"/>
      <c r="D692" s="75"/>
      <c r="E692" s="76"/>
      <c r="F692" s="4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hidden="1">
      <c r="A693" s="4"/>
      <c r="B693" s="89"/>
      <c r="C693" s="76"/>
      <c r="D693" s="75"/>
      <c r="E693" s="76"/>
      <c r="F693" s="4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hidden="1">
      <c r="A694" s="4"/>
      <c r="B694" s="89"/>
      <c r="C694" s="76"/>
      <c r="D694" s="75"/>
      <c r="E694" s="76"/>
      <c r="F694" s="4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hidden="1">
      <c r="A695" s="4"/>
      <c r="B695" s="89"/>
      <c r="C695" s="76"/>
      <c r="D695" s="75"/>
      <c r="E695" s="76"/>
      <c r="F695" s="4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hidden="1">
      <c r="A696" s="4"/>
      <c r="B696" s="89"/>
      <c r="C696" s="76"/>
      <c r="D696" s="75"/>
      <c r="E696" s="76"/>
      <c r="F696" s="4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hidden="1">
      <c r="A697" s="4"/>
      <c r="B697" s="89"/>
      <c r="C697" s="76"/>
      <c r="D697" s="75"/>
      <c r="E697" s="76"/>
      <c r="F697" s="4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hidden="1">
      <c r="A698" s="4"/>
      <c r="B698" s="89"/>
      <c r="C698" s="76"/>
      <c r="D698" s="75"/>
      <c r="E698" s="76"/>
      <c r="F698" s="4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hidden="1">
      <c r="A699" s="4"/>
      <c r="B699" s="89"/>
      <c r="C699" s="76"/>
      <c r="D699" s="75"/>
      <c r="E699" s="76"/>
      <c r="F699" s="4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hidden="1">
      <c r="A700" s="4"/>
      <c r="B700" s="89"/>
      <c r="C700" s="76"/>
      <c r="D700" s="75"/>
      <c r="E700" s="76"/>
      <c r="F700" s="4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hidden="1">
      <c r="A701" s="4"/>
      <c r="B701" s="89"/>
      <c r="C701" s="76"/>
      <c r="D701" s="75"/>
      <c r="E701" s="76"/>
      <c r="F701" s="4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hidden="1">
      <c r="A702" s="4"/>
      <c r="B702" s="89"/>
      <c r="C702" s="76"/>
      <c r="D702" s="75"/>
      <c r="E702" s="76"/>
      <c r="F702" s="4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hidden="1">
      <c r="A703" s="4"/>
      <c r="B703" s="89"/>
      <c r="C703" s="76"/>
      <c r="D703" s="75"/>
      <c r="E703" s="76"/>
      <c r="F703" s="4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hidden="1">
      <c r="A704" s="4"/>
      <c r="B704" s="89"/>
      <c r="C704" s="76"/>
      <c r="D704" s="75"/>
      <c r="E704" s="76"/>
      <c r="F704" s="4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hidden="1">
      <c r="A705" s="4"/>
      <c r="B705" s="89"/>
      <c r="C705" s="76"/>
      <c r="D705" s="75"/>
      <c r="E705" s="76"/>
      <c r="F705" s="4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hidden="1">
      <c r="A706" s="4"/>
      <c r="B706" s="89"/>
      <c r="C706" s="76"/>
      <c r="D706" s="75"/>
      <c r="E706" s="76"/>
      <c r="F706" s="4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hidden="1">
      <c r="A707" s="4"/>
      <c r="B707" s="89"/>
      <c r="C707" s="76"/>
      <c r="D707" s="75"/>
      <c r="E707" s="76"/>
      <c r="F707" s="4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hidden="1">
      <c r="A708" s="4"/>
      <c r="B708" s="89"/>
      <c r="C708" s="76"/>
      <c r="D708" s="75"/>
      <c r="E708" s="76"/>
      <c r="F708" s="4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hidden="1">
      <c r="A709" s="4"/>
      <c r="B709" s="89"/>
      <c r="C709" s="76"/>
      <c r="D709" s="75"/>
      <c r="E709" s="76"/>
      <c r="F709" s="4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hidden="1">
      <c r="A710" s="4"/>
      <c r="B710" s="89"/>
      <c r="C710" s="76"/>
      <c r="D710" s="75"/>
      <c r="E710" s="76"/>
      <c r="F710" s="4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hidden="1">
      <c r="A711" s="4"/>
      <c r="B711" s="89"/>
      <c r="C711" s="76"/>
      <c r="D711" s="75"/>
      <c r="E711" s="76"/>
      <c r="F711" s="4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hidden="1">
      <c r="A712" s="4"/>
      <c r="B712" s="89"/>
      <c r="C712" s="76"/>
      <c r="D712" s="75"/>
      <c r="E712" s="76"/>
      <c r="F712" s="4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hidden="1">
      <c r="A713" s="4"/>
      <c r="B713" s="89"/>
      <c r="C713" s="76"/>
      <c r="D713" s="75"/>
      <c r="E713" s="76"/>
      <c r="F713" s="4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hidden="1">
      <c r="A714" s="4"/>
      <c r="B714" s="89"/>
      <c r="C714" s="76"/>
      <c r="D714" s="75"/>
      <c r="E714" s="76"/>
      <c r="F714" s="4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hidden="1">
      <c r="A715" s="4"/>
      <c r="B715" s="89"/>
      <c r="C715" s="76"/>
      <c r="D715" s="75"/>
      <c r="E715" s="76"/>
      <c r="F715" s="4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hidden="1">
      <c r="A716" s="4"/>
      <c r="B716" s="89"/>
      <c r="C716" s="76"/>
      <c r="D716" s="75"/>
      <c r="E716" s="76"/>
      <c r="F716" s="4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hidden="1">
      <c r="A717" s="4"/>
      <c r="B717" s="89"/>
      <c r="C717" s="76"/>
      <c r="D717" s="75"/>
      <c r="E717" s="76"/>
      <c r="F717" s="4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hidden="1">
      <c r="A718" s="4"/>
      <c r="B718" s="89"/>
      <c r="C718" s="76"/>
      <c r="D718" s="75"/>
      <c r="E718" s="76"/>
      <c r="F718" s="4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hidden="1">
      <c r="A719" s="4"/>
      <c r="B719" s="89"/>
      <c r="C719" s="76"/>
      <c r="D719" s="75"/>
      <c r="E719" s="76"/>
      <c r="F719" s="4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hidden="1">
      <c r="A720" s="4"/>
      <c r="B720" s="89"/>
      <c r="C720" s="76"/>
      <c r="D720" s="75"/>
      <c r="E720" s="76"/>
      <c r="F720" s="4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hidden="1">
      <c r="A721" s="4"/>
      <c r="B721" s="89"/>
      <c r="C721" s="76"/>
      <c r="D721" s="75"/>
      <c r="E721" s="76"/>
      <c r="F721" s="4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hidden="1">
      <c r="A722" s="4"/>
      <c r="B722" s="89"/>
      <c r="C722" s="76"/>
      <c r="D722" s="75"/>
      <c r="E722" s="76"/>
      <c r="F722" s="4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hidden="1">
      <c r="A723" s="4"/>
      <c r="B723" s="89"/>
      <c r="C723" s="76"/>
      <c r="D723" s="75"/>
      <c r="E723" s="76"/>
      <c r="F723" s="4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hidden="1">
      <c r="A724" s="4"/>
      <c r="B724" s="89"/>
      <c r="C724" s="76"/>
      <c r="D724" s="75"/>
      <c r="E724" s="76"/>
      <c r="F724" s="4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hidden="1">
      <c r="A725" s="4"/>
      <c r="B725" s="89"/>
      <c r="C725" s="76"/>
      <c r="D725" s="75"/>
      <c r="E725" s="76"/>
      <c r="F725" s="4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hidden="1">
      <c r="A726" s="4"/>
      <c r="B726" s="89"/>
      <c r="C726" s="76"/>
      <c r="D726" s="75"/>
      <c r="E726" s="76"/>
      <c r="F726" s="4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hidden="1">
      <c r="A727" s="4"/>
      <c r="B727" s="89"/>
      <c r="C727" s="76"/>
      <c r="D727" s="75"/>
      <c r="E727" s="76"/>
      <c r="F727" s="4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hidden="1">
      <c r="A728" s="4"/>
      <c r="B728" s="89"/>
      <c r="C728" s="76"/>
      <c r="D728" s="75"/>
      <c r="E728" s="76"/>
      <c r="F728" s="4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hidden="1">
      <c r="A729" s="4"/>
      <c r="B729" s="89"/>
      <c r="C729" s="76"/>
      <c r="D729" s="75"/>
      <c r="E729" s="76"/>
      <c r="F729" s="4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hidden="1">
      <c r="A730" s="4"/>
      <c r="B730" s="89"/>
      <c r="C730" s="76"/>
      <c r="D730" s="75"/>
      <c r="E730" s="76"/>
      <c r="F730" s="4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hidden="1">
      <c r="A731" s="4"/>
      <c r="B731" s="89"/>
      <c r="C731" s="76"/>
      <c r="D731" s="75"/>
      <c r="E731" s="76"/>
      <c r="F731" s="4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hidden="1">
      <c r="A732" s="4"/>
      <c r="B732" s="89"/>
      <c r="C732" s="76"/>
      <c r="D732" s="75"/>
      <c r="E732" s="76"/>
      <c r="F732" s="4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hidden="1">
      <c r="A733" s="4"/>
      <c r="B733" s="89"/>
      <c r="C733" s="76"/>
      <c r="D733" s="75"/>
      <c r="E733" s="76"/>
      <c r="F733" s="4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hidden="1">
      <c r="A734" s="4"/>
      <c r="B734" s="89"/>
      <c r="C734" s="76"/>
      <c r="D734" s="75"/>
      <c r="E734" s="76"/>
      <c r="F734" s="4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hidden="1">
      <c r="A735" s="4"/>
      <c r="B735" s="89"/>
      <c r="C735" s="76"/>
      <c r="D735" s="75"/>
      <c r="E735" s="76"/>
      <c r="F735" s="4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hidden="1">
      <c r="A736" s="4"/>
      <c r="B736" s="89"/>
      <c r="C736" s="76"/>
      <c r="D736" s="75"/>
      <c r="E736" s="76"/>
      <c r="F736" s="4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hidden="1">
      <c r="A737" s="4"/>
      <c r="B737" s="89"/>
      <c r="C737" s="76"/>
      <c r="D737" s="75"/>
      <c r="E737" s="76"/>
      <c r="F737" s="4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hidden="1">
      <c r="A738" s="4"/>
      <c r="B738" s="89"/>
      <c r="C738" s="76"/>
      <c r="D738" s="75"/>
      <c r="E738" s="76"/>
      <c r="F738" s="4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hidden="1">
      <c r="A739" s="4"/>
      <c r="B739" s="89"/>
      <c r="C739" s="76"/>
      <c r="D739" s="75"/>
      <c r="E739" s="76"/>
      <c r="F739" s="4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hidden="1">
      <c r="A740" s="4"/>
      <c r="B740" s="89"/>
      <c r="C740" s="76"/>
      <c r="D740" s="75"/>
      <c r="E740" s="76"/>
      <c r="F740" s="4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hidden="1">
      <c r="A741" s="4"/>
      <c r="B741" s="89"/>
      <c r="C741" s="76"/>
      <c r="D741" s="75"/>
      <c r="E741" s="76"/>
      <c r="F741" s="4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hidden="1">
      <c r="A742" s="4"/>
      <c r="B742" s="89"/>
      <c r="C742" s="76"/>
      <c r="D742" s="75"/>
      <c r="E742" s="76"/>
      <c r="F742" s="4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hidden="1">
      <c r="A743" s="4"/>
      <c r="B743" s="89"/>
      <c r="C743" s="76"/>
      <c r="D743" s="75"/>
      <c r="E743" s="76"/>
      <c r="F743" s="4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hidden="1">
      <c r="A744" s="4"/>
      <c r="B744" s="89"/>
      <c r="C744" s="76"/>
      <c r="D744" s="75"/>
      <c r="E744" s="76"/>
      <c r="F744" s="4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hidden="1">
      <c r="A745" s="4"/>
      <c r="B745" s="89"/>
      <c r="C745" s="76"/>
      <c r="D745" s="75"/>
      <c r="E745" s="76"/>
      <c r="F745" s="4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hidden="1">
      <c r="A746" s="4"/>
      <c r="B746" s="89"/>
      <c r="C746" s="76"/>
      <c r="D746" s="75"/>
      <c r="E746" s="76"/>
      <c r="F746" s="4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hidden="1">
      <c r="A747" s="4"/>
      <c r="B747" s="89"/>
      <c r="C747" s="76"/>
      <c r="D747" s="75"/>
      <c r="E747" s="76"/>
      <c r="F747" s="4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hidden="1">
      <c r="A748" s="4"/>
      <c r="B748" s="89"/>
      <c r="C748" s="76"/>
      <c r="D748" s="75"/>
      <c r="E748" s="76"/>
      <c r="F748" s="4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hidden="1">
      <c r="A749" s="4"/>
      <c r="B749" s="89"/>
      <c r="C749" s="76"/>
      <c r="D749" s="75"/>
      <c r="E749" s="76"/>
      <c r="F749" s="4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hidden="1">
      <c r="A750" s="4"/>
      <c r="B750" s="89"/>
      <c r="C750" s="76"/>
      <c r="D750" s="75"/>
      <c r="E750" s="76"/>
      <c r="F750" s="4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hidden="1">
      <c r="A751" s="4"/>
      <c r="B751" s="89"/>
      <c r="C751" s="76"/>
      <c r="D751" s="75"/>
      <c r="E751" s="76"/>
      <c r="F751" s="4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hidden="1">
      <c r="A752" s="4"/>
      <c r="B752" s="89"/>
      <c r="C752" s="76"/>
      <c r="D752" s="75"/>
      <c r="E752" s="76"/>
      <c r="F752" s="4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hidden="1">
      <c r="A753" s="4"/>
      <c r="B753" s="89"/>
      <c r="C753" s="76"/>
      <c r="D753" s="75"/>
      <c r="E753" s="76"/>
      <c r="F753" s="4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hidden="1">
      <c r="A754" s="4"/>
      <c r="B754" s="89"/>
      <c r="C754" s="76"/>
      <c r="D754" s="75"/>
      <c r="E754" s="76"/>
      <c r="F754" s="4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hidden="1">
      <c r="A755" s="4"/>
      <c r="B755" s="89"/>
      <c r="C755" s="76"/>
      <c r="D755" s="75"/>
      <c r="E755" s="76"/>
      <c r="F755" s="4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hidden="1">
      <c r="A756" s="4"/>
      <c r="B756" s="89"/>
      <c r="C756" s="76"/>
      <c r="D756" s="75"/>
      <c r="E756" s="76"/>
      <c r="F756" s="4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hidden="1">
      <c r="A757" s="4"/>
      <c r="B757" s="89"/>
      <c r="C757" s="76"/>
      <c r="D757" s="75"/>
      <c r="E757" s="76"/>
      <c r="F757" s="4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hidden="1">
      <c r="A758" s="4"/>
      <c r="B758" s="89"/>
      <c r="C758" s="76"/>
      <c r="D758" s="75"/>
      <c r="E758" s="76"/>
      <c r="F758" s="4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hidden="1">
      <c r="A759" s="4"/>
      <c r="B759" s="89"/>
      <c r="C759" s="76"/>
      <c r="D759" s="75"/>
      <c r="E759" s="76"/>
      <c r="F759" s="4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hidden="1">
      <c r="A760" s="4"/>
      <c r="B760" s="89"/>
      <c r="C760" s="76"/>
      <c r="D760" s="75"/>
      <c r="E760" s="76"/>
      <c r="F760" s="4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hidden="1">
      <c r="A761" s="4"/>
      <c r="B761" s="89"/>
      <c r="C761" s="76"/>
      <c r="D761" s="75"/>
      <c r="E761" s="76"/>
      <c r="F761" s="4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hidden="1">
      <c r="A762" s="4"/>
      <c r="B762" s="89"/>
      <c r="C762" s="76"/>
      <c r="D762" s="75"/>
      <c r="E762" s="76"/>
      <c r="F762" s="4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hidden="1">
      <c r="A763" s="4"/>
      <c r="B763" s="89"/>
      <c r="C763" s="76"/>
      <c r="D763" s="75"/>
      <c r="E763" s="76"/>
      <c r="F763" s="4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hidden="1">
      <c r="A764" s="4"/>
      <c r="B764" s="89"/>
      <c r="C764" s="76"/>
      <c r="D764" s="75"/>
      <c r="E764" s="76"/>
      <c r="F764" s="4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hidden="1">
      <c r="A765" s="4"/>
      <c r="B765" s="89"/>
      <c r="C765" s="76"/>
      <c r="D765" s="75"/>
      <c r="E765" s="76"/>
      <c r="F765" s="4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hidden="1">
      <c r="A766" s="4"/>
      <c r="B766" s="89"/>
      <c r="C766" s="76"/>
      <c r="D766" s="75"/>
      <c r="E766" s="76"/>
      <c r="F766" s="4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hidden="1">
      <c r="A767" s="4"/>
      <c r="B767" s="89"/>
      <c r="C767" s="76"/>
      <c r="D767" s="75"/>
      <c r="E767" s="76"/>
      <c r="F767" s="4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hidden="1">
      <c r="A768" s="4"/>
      <c r="B768" s="89"/>
      <c r="C768" s="76"/>
      <c r="D768" s="75"/>
      <c r="E768" s="76"/>
      <c r="F768" s="4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hidden="1">
      <c r="A769" s="4"/>
      <c r="B769" s="89"/>
      <c r="C769" s="76"/>
      <c r="D769" s="75"/>
      <c r="E769" s="76"/>
      <c r="F769" s="4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hidden="1">
      <c r="A770" s="4"/>
      <c r="B770" s="89"/>
      <c r="C770" s="76"/>
      <c r="D770" s="75"/>
      <c r="E770" s="76"/>
      <c r="F770" s="4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hidden="1">
      <c r="A771" s="4"/>
      <c r="B771" s="89"/>
      <c r="C771" s="76"/>
      <c r="D771" s="75"/>
      <c r="E771" s="76"/>
      <c r="F771" s="4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hidden="1">
      <c r="A772" s="4"/>
      <c r="B772" s="89"/>
      <c r="C772" s="76"/>
      <c r="D772" s="75"/>
      <c r="E772" s="76"/>
      <c r="F772" s="4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hidden="1">
      <c r="A773" s="4"/>
      <c r="B773" s="89"/>
      <c r="C773" s="76"/>
      <c r="D773" s="75"/>
      <c r="E773" s="76"/>
      <c r="F773" s="4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hidden="1">
      <c r="A774" s="4"/>
      <c r="B774" s="89"/>
      <c r="C774" s="76"/>
      <c r="D774" s="75"/>
      <c r="E774" s="76"/>
      <c r="F774" s="4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hidden="1">
      <c r="A775" s="4"/>
      <c r="B775" s="89"/>
      <c r="C775" s="76"/>
      <c r="D775" s="75"/>
      <c r="E775" s="76"/>
      <c r="F775" s="4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hidden="1">
      <c r="A776" s="4"/>
      <c r="B776" s="89"/>
      <c r="C776" s="76"/>
      <c r="D776" s="75"/>
      <c r="E776" s="76"/>
      <c r="F776" s="4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hidden="1">
      <c r="A777" s="4"/>
      <c r="B777" s="89"/>
      <c r="C777" s="76"/>
      <c r="D777" s="75"/>
      <c r="E777" s="76"/>
      <c r="F777" s="4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hidden="1">
      <c r="A778" s="4"/>
      <c r="B778" s="89"/>
      <c r="C778" s="76"/>
      <c r="D778" s="75"/>
      <c r="E778" s="76"/>
      <c r="F778" s="4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hidden="1">
      <c r="A779" s="4"/>
      <c r="B779" s="89"/>
      <c r="C779" s="76"/>
      <c r="D779" s="75"/>
      <c r="E779" s="76"/>
      <c r="F779" s="4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hidden="1">
      <c r="A780" s="4"/>
      <c r="B780" s="89"/>
      <c r="C780" s="76"/>
      <c r="D780" s="75"/>
      <c r="E780" s="76"/>
      <c r="F780" s="4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hidden="1">
      <c r="A781" s="4"/>
      <c r="B781" s="89"/>
      <c r="C781" s="76"/>
      <c r="D781" s="75"/>
      <c r="E781" s="76"/>
      <c r="F781" s="4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hidden="1">
      <c r="A782" s="4"/>
      <c r="B782" s="89"/>
      <c r="C782" s="76"/>
      <c r="D782" s="75"/>
      <c r="E782" s="76"/>
      <c r="F782" s="4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hidden="1">
      <c r="A783" s="4"/>
      <c r="B783" s="89"/>
      <c r="C783" s="76"/>
      <c r="D783" s="75"/>
      <c r="E783" s="76"/>
      <c r="F783" s="4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hidden="1">
      <c r="A784" s="4"/>
      <c r="B784" s="89"/>
      <c r="C784" s="76"/>
      <c r="D784" s="75"/>
      <c r="E784" s="76"/>
      <c r="F784" s="4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hidden="1">
      <c r="A785" s="4"/>
      <c r="B785" s="89"/>
      <c r="C785" s="76"/>
      <c r="D785" s="75"/>
      <c r="E785" s="76"/>
      <c r="F785" s="4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hidden="1">
      <c r="A786" s="4"/>
      <c r="B786" s="89"/>
      <c r="C786" s="76"/>
      <c r="D786" s="75"/>
      <c r="E786" s="76"/>
      <c r="F786" s="4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hidden="1">
      <c r="A787" s="4"/>
      <c r="B787" s="89"/>
      <c r="C787" s="76"/>
      <c r="D787" s="75"/>
      <c r="E787" s="76"/>
      <c r="F787" s="4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hidden="1">
      <c r="A788" s="4"/>
      <c r="B788" s="89"/>
      <c r="C788" s="76"/>
      <c r="D788" s="75"/>
      <c r="E788" s="76"/>
      <c r="F788" s="4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hidden="1">
      <c r="A789" s="4"/>
      <c r="B789" s="89"/>
      <c r="C789" s="76"/>
      <c r="D789" s="75"/>
      <c r="E789" s="76"/>
      <c r="F789" s="4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hidden="1">
      <c r="A790" s="4"/>
      <c r="B790" s="89"/>
      <c r="C790" s="76"/>
      <c r="D790" s="75"/>
      <c r="E790" s="76"/>
      <c r="F790" s="4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hidden="1">
      <c r="A791" s="4"/>
      <c r="B791" s="89"/>
      <c r="C791" s="76"/>
      <c r="D791" s="75"/>
      <c r="E791" s="76"/>
      <c r="F791" s="4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hidden="1">
      <c r="A792" s="4"/>
      <c r="B792" s="89"/>
      <c r="C792" s="76"/>
      <c r="D792" s="75"/>
      <c r="E792" s="76"/>
      <c r="F792" s="4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hidden="1">
      <c r="A793" s="4"/>
      <c r="B793" s="89"/>
      <c r="C793" s="76"/>
      <c r="D793" s="75"/>
      <c r="E793" s="76"/>
      <c r="F793" s="4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hidden="1">
      <c r="A794" s="4"/>
      <c r="B794" s="89"/>
      <c r="C794" s="76"/>
      <c r="D794" s="75"/>
      <c r="E794" s="76"/>
      <c r="F794" s="4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hidden="1">
      <c r="A795" s="4"/>
      <c r="B795" s="89"/>
      <c r="C795" s="76"/>
      <c r="D795" s="75"/>
      <c r="E795" s="76"/>
      <c r="F795" s="4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hidden="1">
      <c r="A796" s="4"/>
      <c r="B796" s="89"/>
      <c r="C796" s="76"/>
      <c r="D796" s="75"/>
      <c r="E796" s="76"/>
      <c r="F796" s="4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hidden="1">
      <c r="A797" s="4"/>
      <c r="B797" s="89"/>
      <c r="C797" s="76"/>
      <c r="D797" s="75"/>
      <c r="E797" s="76"/>
      <c r="F797" s="4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hidden="1">
      <c r="A798" s="4"/>
      <c r="B798" s="89"/>
      <c r="C798" s="76"/>
      <c r="D798" s="75"/>
      <c r="E798" s="76"/>
      <c r="F798" s="4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hidden="1">
      <c r="A799" s="4"/>
      <c r="B799" s="89"/>
      <c r="C799" s="76"/>
      <c r="D799" s="75"/>
      <c r="E799" s="76"/>
      <c r="F799" s="4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hidden="1">
      <c r="A800" s="4"/>
      <c r="B800" s="89"/>
      <c r="C800" s="76"/>
      <c r="D800" s="75"/>
      <c r="E800" s="76"/>
      <c r="F800" s="4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hidden="1">
      <c r="A801" s="4"/>
      <c r="B801" s="89"/>
      <c r="C801" s="76"/>
      <c r="D801" s="75"/>
      <c r="E801" s="76"/>
      <c r="F801" s="4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hidden="1">
      <c r="A802" s="4"/>
      <c r="B802" s="89"/>
      <c r="C802" s="76"/>
      <c r="D802" s="75"/>
      <c r="E802" s="76"/>
      <c r="F802" s="4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hidden="1">
      <c r="A803" s="4"/>
      <c r="B803" s="89"/>
      <c r="C803" s="76"/>
      <c r="D803" s="75"/>
      <c r="E803" s="76"/>
      <c r="F803" s="4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hidden="1">
      <c r="A804" s="4"/>
      <c r="B804" s="89"/>
      <c r="C804" s="76"/>
      <c r="D804" s="75"/>
      <c r="E804" s="76"/>
      <c r="F804" s="4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hidden="1">
      <c r="A805" s="4"/>
      <c r="B805" s="89"/>
      <c r="C805" s="76"/>
      <c r="D805" s="75"/>
      <c r="E805" s="76"/>
      <c r="F805" s="4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hidden="1">
      <c r="A806" s="4"/>
      <c r="B806" s="89"/>
      <c r="C806" s="76"/>
      <c r="D806" s="75"/>
      <c r="E806" s="76"/>
      <c r="F806" s="4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hidden="1">
      <c r="A807" s="4"/>
      <c r="B807" s="89"/>
      <c r="C807" s="76"/>
      <c r="D807" s="75"/>
      <c r="E807" s="76"/>
      <c r="F807" s="4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hidden="1">
      <c r="A808" s="4"/>
      <c r="B808" s="89"/>
      <c r="C808" s="76"/>
      <c r="D808" s="75"/>
      <c r="E808" s="76"/>
      <c r="F808" s="4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hidden="1">
      <c r="A809" s="4"/>
      <c r="B809" s="89"/>
      <c r="C809" s="76"/>
      <c r="D809" s="75"/>
      <c r="E809" s="76"/>
      <c r="F809" s="4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hidden="1">
      <c r="A810" s="4"/>
      <c r="B810" s="89"/>
      <c r="C810" s="76"/>
      <c r="D810" s="75"/>
      <c r="E810" s="76"/>
      <c r="F810" s="4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hidden="1">
      <c r="A811" s="4"/>
      <c r="B811" s="89"/>
      <c r="C811" s="76"/>
      <c r="D811" s="75"/>
      <c r="E811" s="76"/>
      <c r="F811" s="4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hidden="1">
      <c r="A812" s="4"/>
      <c r="B812" s="89"/>
      <c r="C812" s="76"/>
      <c r="D812" s="75"/>
      <c r="E812" s="76"/>
      <c r="F812" s="4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hidden="1">
      <c r="A813" s="4"/>
      <c r="B813" s="89"/>
      <c r="C813" s="76"/>
      <c r="D813" s="75"/>
      <c r="E813" s="76"/>
      <c r="F813" s="4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hidden="1">
      <c r="A814" s="4"/>
      <c r="B814" s="89"/>
      <c r="C814" s="76"/>
      <c r="D814" s="75"/>
      <c r="E814" s="76"/>
      <c r="F814" s="4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hidden="1">
      <c r="A815" s="4"/>
      <c r="B815" s="89"/>
      <c r="C815" s="76"/>
      <c r="D815" s="75"/>
      <c r="E815" s="76"/>
      <c r="F815" s="4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hidden="1">
      <c r="A816" s="4"/>
      <c r="B816" s="89"/>
      <c r="C816" s="76"/>
      <c r="D816" s="75"/>
      <c r="E816" s="76"/>
      <c r="F816" s="4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hidden="1">
      <c r="A817" s="4"/>
      <c r="B817" s="89"/>
      <c r="C817" s="76"/>
      <c r="D817" s="75"/>
      <c r="E817" s="76"/>
      <c r="F817" s="4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hidden="1">
      <c r="A818" s="4"/>
      <c r="B818" s="89"/>
      <c r="C818" s="76"/>
      <c r="D818" s="75"/>
      <c r="E818" s="76"/>
      <c r="F818" s="4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hidden="1">
      <c r="A819" s="4"/>
      <c r="B819" s="89"/>
      <c r="C819" s="76"/>
      <c r="D819" s="75"/>
      <c r="E819" s="76"/>
      <c r="F819" s="4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hidden="1">
      <c r="A820" s="4"/>
      <c r="B820" s="89"/>
      <c r="C820" s="76"/>
      <c r="D820" s="75"/>
      <c r="E820" s="76"/>
      <c r="F820" s="4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hidden="1">
      <c r="A821" s="4"/>
      <c r="B821" s="89"/>
      <c r="C821" s="76"/>
      <c r="D821" s="75"/>
      <c r="E821" s="76"/>
      <c r="F821" s="4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hidden="1">
      <c r="A822" s="4"/>
      <c r="B822" s="89"/>
      <c r="C822" s="76"/>
      <c r="D822" s="75"/>
      <c r="E822" s="76"/>
      <c r="F822" s="4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hidden="1">
      <c r="A823" s="4"/>
      <c r="B823" s="89"/>
      <c r="C823" s="76"/>
      <c r="D823" s="75"/>
      <c r="E823" s="76"/>
      <c r="F823" s="4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hidden="1">
      <c r="A824" s="4"/>
      <c r="B824" s="89"/>
      <c r="C824" s="76"/>
      <c r="D824" s="75"/>
      <c r="E824" s="76"/>
      <c r="F824" s="4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hidden="1">
      <c r="A825" s="4"/>
      <c r="B825" s="89"/>
      <c r="C825" s="76"/>
      <c r="D825" s="75"/>
      <c r="E825" s="76"/>
      <c r="F825" s="4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hidden="1">
      <c r="A826" s="4"/>
      <c r="B826" s="89"/>
      <c r="C826" s="76"/>
      <c r="D826" s="75"/>
      <c r="E826" s="76"/>
      <c r="F826" s="4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hidden="1">
      <c r="A827" s="4"/>
      <c r="B827" s="89"/>
      <c r="C827" s="76"/>
      <c r="D827" s="75"/>
      <c r="E827" s="76"/>
      <c r="F827" s="4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hidden="1">
      <c r="A828" s="4"/>
      <c r="B828" s="89"/>
      <c r="C828" s="76"/>
      <c r="D828" s="75"/>
      <c r="E828" s="76"/>
      <c r="F828" s="4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hidden="1">
      <c r="A829" s="4"/>
      <c r="B829" s="89"/>
      <c r="C829" s="76"/>
      <c r="D829" s="75"/>
      <c r="E829" s="76"/>
      <c r="F829" s="4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hidden="1">
      <c r="A830" s="4"/>
      <c r="B830" s="89"/>
      <c r="C830" s="76"/>
      <c r="D830" s="75"/>
      <c r="E830" s="76"/>
      <c r="F830" s="4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hidden="1">
      <c r="A831" s="4"/>
      <c r="B831" s="89"/>
      <c r="C831" s="76"/>
      <c r="D831" s="75"/>
      <c r="E831" s="76"/>
      <c r="F831" s="4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hidden="1">
      <c r="A832" s="4"/>
      <c r="B832" s="89"/>
      <c r="C832" s="76"/>
      <c r="D832" s="75"/>
      <c r="E832" s="76"/>
      <c r="F832" s="4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hidden="1">
      <c r="A833" s="4"/>
      <c r="B833" s="89"/>
      <c r="C833" s="76"/>
      <c r="D833" s="75"/>
      <c r="E833" s="76"/>
      <c r="F833" s="4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hidden="1">
      <c r="A834" s="4"/>
      <c r="B834" s="89"/>
      <c r="C834" s="76"/>
      <c r="D834" s="75"/>
      <c r="E834" s="76"/>
      <c r="F834" s="4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hidden="1">
      <c r="A835" s="4"/>
      <c r="B835" s="89"/>
      <c r="C835" s="76"/>
      <c r="D835" s="75"/>
      <c r="E835" s="76"/>
      <c r="F835" s="4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hidden="1">
      <c r="A836" s="4"/>
      <c r="B836" s="89"/>
      <c r="C836" s="76"/>
      <c r="D836" s="75"/>
      <c r="E836" s="76"/>
      <c r="F836" s="4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hidden="1">
      <c r="A837" s="4"/>
      <c r="B837" s="89"/>
      <c r="C837" s="76"/>
      <c r="D837" s="75"/>
      <c r="E837" s="76"/>
      <c r="F837" s="4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hidden="1">
      <c r="A838" s="4"/>
      <c r="B838" s="89"/>
      <c r="C838" s="76"/>
      <c r="D838" s="75"/>
      <c r="E838" s="76"/>
      <c r="F838" s="4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hidden="1">
      <c r="A839" s="4"/>
      <c r="B839" s="89"/>
      <c r="C839" s="76"/>
      <c r="D839" s="75"/>
      <c r="E839" s="76"/>
      <c r="F839" s="4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hidden="1">
      <c r="A840" s="4"/>
      <c r="B840" s="89"/>
      <c r="C840" s="76"/>
      <c r="D840" s="75"/>
      <c r="E840" s="76"/>
      <c r="F840" s="4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hidden="1">
      <c r="A841" s="4"/>
      <c r="B841" s="89"/>
      <c r="C841" s="76"/>
      <c r="D841" s="75"/>
      <c r="E841" s="76"/>
      <c r="F841" s="4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hidden="1">
      <c r="A842" s="4"/>
      <c r="B842" s="89"/>
      <c r="C842" s="76"/>
      <c r="D842" s="75"/>
      <c r="E842" s="76"/>
      <c r="F842" s="4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hidden="1">
      <c r="A843" s="4"/>
      <c r="B843" s="89"/>
      <c r="C843" s="76"/>
      <c r="D843" s="75"/>
      <c r="E843" s="76"/>
      <c r="F843" s="4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hidden="1">
      <c r="A844" s="4"/>
      <c r="B844" s="89"/>
      <c r="C844" s="76"/>
      <c r="D844" s="75"/>
      <c r="E844" s="76"/>
      <c r="F844" s="4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hidden="1">
      <c r="A845" s="4"/>
      <c r="B845" s="89"/>
      <c r="C845" s="76"/>
      <c r="D845" s="75"/>
      <c r="E845" s="76"/>
      <c r="F845" s="4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hidden="1">
      <c r="A846" s="4"/>
      <c r="B846" s="89"/>
      <c r="C846" s="76"/>
      <c r="D846" s="75"/>
      <c r="E846" s="76"/>
      <c r="F846" s="4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hidden="1">
      <c r="A847" s="4"/>
      <c r="B847" s="89"/>
      <c r="C847" s="76"/>
      <c r="D847" s="75"/>
      <c r="E847" s="76"/>
      <c r="F847" s="4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hidden="1">
      <c r="A848" s="4"/>
      <c r="B848" s="89"/>
      <c r="C848" s="76"/>
      <c r="D848" s="75"/>
      <c r="E848" s="76"/>
      <c r="F848" s="4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hidden="1">
      <c r="A849" s="4"/>
      <c r="B849" s="89"/>
      <c r="C849" s="76"/>
      <c r="D849" s="75"/>
      <c r="E849" s="76"/>
      <c r="F849" s="4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hidden="1">
      <c r="A850" s="4"/>
      <c r="B850" s="89"/>
      <c r="C850" s="76"/>
      <c r="D850" s="75"/>
      <c r="E850" s="76"/>
      <c r="F850" s="4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hidden="1">
      <c r="A851" s="4"/>
      <c r="B851" s="89"/>
      <c r="C851" s="76"/>
      <c r="D851" s="75"/>
      <c r="E851" s="76"/>
      <c r="F851" s="4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hidden="1">
      <c r="A852" s="4"/>
      <c r="B852" s="89"/>
      <c r="C852" s="76"/>
      <c r="D852" s="75"/>
      <c r="E852" s="76"/>
      <c r="F852" s="4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hidden="1">
      <c r="A853" s="4"/>
      <c r="B853" s="89"/>
      <c r="C853" s="76"/>
      <c r="D853" s="75"/>
      <c r="E853" s="76"/>
      <c r="F853" s="4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hidden="1">
      <c r="A854" s="4"/>
      <c r="B854" s="89"/>
      <c r="C854" s="76"/>
      <c r="D854" s="75"/>
      <c r="E854" s="76"/>
      <c r="F854" s="4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hidden="1">
      <c r="A855" s="4"/>
      <c r="B855" s="89"/>
      <c r="C855" s="76"/>
      <c r="D855" s="75"/>
      <c r="E855" s="76"/>
      <c r="F855" s="4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hidden="1">
      <c r="A856" s="4"/>
      <c r="B856" s="89"/>
      <c r="C856" s="76"/>
      <c r="D856" s="75"/>
      <c r="E856" s="76"/>
      <c r="F856" s="4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hidden="1">
      <c r="A857" s="4"/>
      <c r="B857" s="89"/>
      <c r="C857" s="76"/>
      <c r="D857" s="75"/>
      <c r="E857" s="76"/>
      <c r="F857" s="4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hidden="1">
      <c r="A858" s="4"/>
      <c r="B858" s="89"/>
      <c r="C858" s="76"/>
      <c r="D858" s="75"/>
      <c r="E858" s="76"/>
      <c r="F858" s="4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hidden="1">
      <c r="A859" s="4"/>
      <c r="B859" s="89"/>
      <c r="C859" s="76"/>
      <c r="D859" s="75"/>
      <c r="E859" s="76"/>
      <c r="F859" s="4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hidden="1">
      <c r="A860" s="4"/>
      <c r="B860" s="89"/>
      <c r="C860" s="76"/>
      <c r="D860" s="75"/>
      <c r="E860" s="76"/>
      <c r="F860" s="4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hidden="1">
      <c r="A861" s="4"/>
      <c r="B861" s="89"/>
      <c r="C861" s="76"/>
      <c r="D861" s="75"/>
      <c r="E861" s="76"/>
      <c r="F861" s="4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hidden="1">
      <c r="A862" s="4"/>
      <c r="B862" s="89"/>
      <c r="C862" s="76"/>
      <c r="D862" s="75"/>
      <c r="E862" s="76"/>
      <c r="F862" s="4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hidden="1">
      <c r="A863" s="4"/>
      <c r="B863" s="89"/>
      <c r="C863" s="76"/>
      <c r="D863" s="75"/>
      <c r="E863" s="76"/>
      <c r="F863" s="4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hidden="1">
      <c r="A864" s="4"/>
      <c r="B864" s="89"/>
      <c r="C864" s="76"/>
      <c r="D864" s="75"/>
      <c r="E864" s="76"/>
      <c r="F864" s="4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hidden="1">
      <c r="A865" s="4"/>
      <c r="B865" s="89"/>
      <c r="C865" s="76"/>
      <c r="D865" s="75"/>
      <c r="E865" s="76"/>
      <c r="F865" s="4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hidden="1">
      <c r="A866" s="4"/>
      <c r="B866" s="89"/>
      <c r="C866" s="76"/>
      <c r="D866" s="75"/>
      <c r="E866" s="76"/>
      <c r="F866" s="4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hidden="1">
      <c r="A867" s="4"/>
      <c r="B867" s="89"/>
      <c r="C867" s="76"/>
      <c r="D867" s="75"/>
      <c r="E867" s="76"/>
      <c r="F867" s="4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hidden="1">
      <c r="A868" s="4"/>
      <c r="B868" s="89"/>
      <c r="C868" s="76"/>
      <c r="D868" s="75"/>
      <c r="E868" s="76"/>
      <c r="F868" s="4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hidden="1">
      <c r="A869" s="4"/>
      <c r="B869" s="89"/>
      <c r="C869" s="76"/>
      <c r="D869" s="75"/>
      <c r="E869" s="76"/>
      <c r="F869" s="4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hidden="1">
      <c r="A870" s="4"/>
      <c r="B870" s="89"/>
      <c r="C870" s="76"/>
      <c r="D870" s="75"/>
      <c r="E870" s="76"/>
      <c r="F870" s="4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hidden="1">
      <c r="A871" s="4"/>
      <c r="B871" s="89"/>
      <c r="C871" s="76"/>
      <c r="D871" s="75"/>
      <c r="E871" s="76"/>
      <c r="F871" s="4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hidden="1">
      <c r="A872" s="4"/>
      <c r="B872" s="89"/>
      <c r="C872" s="76"/>
      <c r="D872" s="75"/>
      <c r="E872" s="76"/>
      <c r="F872" s="4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hidden="1">
      <c r="A873" s="4"/>
      <c r="B873" s="89"/>
      <c r="C873" s="76"/>
      <c r="D873" s="75"/>
      <c r="E873" s="76"/>
      <c r="F873" s="4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hidden="1">
      <c r="A874" s="4"/>
      <c r="B874" s="89"/>
      <c r="C874" s="76"/>
      <c r="D874" s="75"/>
      <c r="E874" s="76"/>
      <c r="F874" s="4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hidden="1">
      <c r="A875" s="4"/>
      <c r="B875" s="89"/>
      <c r="C875" s="76"/>
      <c r="D875" s="75"/>
      <c r="E875" s="76"/>
      <c r="F875" s="4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hidden="1">
      <c r="A876" s="4"/>
      <c r="B876" s="89"/>
      <c r="C876" s="76"/>
      <c r="D876" s="75"/>
      <c r="E876" s="76"/>
      <c r="F876" s="4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hidden="1">
      <c r="A877" s="4"/>
      <c r="B877" s="89"/>
      <c r="C877" s="76"/>
      <c r="D877" s="75"/>
      <c r="E877" s="76"/>
      <c r="F877" s="4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hidden="1">
      <c r="A878" s="4"/>
      <c r="B878" s="89"/>
      <c r="C878" s="76"/>
      <c r="D878" s="75"/>
      <c r="E878" s="76"/>
      <c r="F878" s="4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hidden="1">
      <c r="A879" s="4"/>
      <c r="B879" s="89"/>
      <c r="C879" s="76"/>
      <c r="D879" s="75"/>
      <c r="E879" s="76"/>
      <c r="F879" s="4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hidden="1">
      <c r="A880" s="4"/>
      <c r="B880" s="89"/>
      <c r="C880" s="76"/>
      <c r="D880" s="75"/>
      <c r="E880" s="76"/>
      <c r="F880" s="4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hidden="1">
      <c r="A881" s="4"/>
      <c r="B881" s="89"/>
      <c r="C881" s="76"/>
      <c r="D881" s="75"/>
      <c r="E881" s="76"/>
      <c r="F881" s="4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hidden="1">
      <c r="A882" s="4"/>
      <c r="B882" s="89"/>
      <c r="C882" s="76"/>
      <c r="D882" s="75"/>
      <c r="E882" s="76"/>
      <c r="F882" s="4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hidden="1">
      <c r="A883" s="4"/>
      <c r="B883" s="89"/>
      <c r="C883" s="76"/>
      <c r="D883" s="75"/>
      <c r="E883" s="76"/>
      <c r="F883" s="4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hidden="1">
      <c r="A884" s="4"/>
      <c r="B884" s="89"/>
      <c r="C884" s="76"/>
      <c r="D884" s="75"/>
      <c r="E884" s="76"/>
      <c r="F884" s="4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hidden="1">
      <c r="A885" s="4"/>
      <c r="B885" s="89"/>
      <c r="C885" s="76"/>
      <c r="D885" s="75"/>
      <c r="E885" s="76"/>
      <c r="F885" s="4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hidden="1">
      <c r="A886" s="4"/>
      <c r="B886" s="89"/>
      <c r="C886" s="76"/>
      <c r="D886" s="75"/>
      <c r="E886" s="76"/>
      <c r="F886" s="4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hidden="1">
      <c r="A887" s="4"/>
      <c r="B887" s="89"/>
      <c r="C887" s="76"/>
      <c r="D887" s="75"/>
      <c r="E887" s="76"/>
      <c r="F887" s="4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hidden="1">
      <c r="A888" s="4"/>
      <c r="B888" s="89"/>
      <c r="C888" s="76"/>
      <c r="D888" s="75"/>
      <c r="E888" s="76"/>
      <c r="F888" s="4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hidden="1">
      <c r="A889" s="4"/>
      <c r="B889" s="89"/>
      <c r="C889" s="76"/>
      <c r="D889" s="75"/>
      <c r="E889" s="76"/>
      <c r="F889" s="4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hidden="1">
      <c r="A890" s="4"/>
      <c r="B890" s="89"/>
      <c r="C890" s="76"/>
      <c r="D890" s="75"/>
      <c r="E890" s="76"/>
      <c r="F890" s="4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hidden="1">
      <c r="A891" s="4"/>
      <c r="B891" s="89"/>
      <c r="C891" s="76"/>
      <c r="D891" s="75"/>
      <c r="E891" s="76"/>
      <c r="F891" s="4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hidden="1">
      <c r="A892" s="4"/>
      <c r="B892" s="89"/>
      <c r="C892" s="76"/>
      <c r="D892" s="75"/>
      <c r="E892" s="76"/>
      <c r="F892" s="4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hidden="1">
      <c r="A893" s="4"/>
      <c r="B893" s="89"/>
      <c r="C893" s="76"/>
      <c r="D893" s="75"/>
      <c r="E893" s="76"/>
      <c r="F893" s="4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hidden="1">
      <c r="A894" s="4"/>
      <c r="B894" s="89"/>
      <c r="C894" s="76"/>
      <c r="D894" s="75"/>
      <c r="E894" s="76"/>
      <c r="F894" s="4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hidden="1">
      <c r="A895" s="4"/>
      <c r="B895" s="89"/>
      <c r="C895" s="76"/>
      <c r="D895" s="75"/>
      <c r="E895" s="76"/>
      <c r="F895" s="4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hidden="1">
      <c r="A896" s="4"/>
      <c r="B896" s="89"/>
      <c r="C896" s="76"/>
      <c r="D896" s="75"/>
      <c r="E896" s="76"/>
      <c r="F896" s="4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hidden="1">
      <c r="A897" s="4"/>
      <c r="B897" s="89"/>
      <c r="C897" s="76"/>
      <c r="D897" s="75"/>
      <c r="E897" s="76"/>
      <c r="F897" s="4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hidden="1">
      <c r="A898" s="4"/>
      <c r="B898" s="89"/>
      <c r="C898" s="76"/>
      <c r="D898" s="75"/>
      <c r="E898" s="76"/>
      <c r="F898" s="4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hidden="1">
      <c r="A899" s="4"/>
      <c r="B899" s="89"/>
      <c r="C899" s="76"/>
      <c r="D899" s="75"/>
      <c r="E899" s="76"/>
      <c r="F899" s="4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hidden="1">
      <c r="A900" s="4"/>
      <c r="B900" s="89"/>
      <c r="C900" s="76"/>
      <c r="D900" s="75"/>
      <c r="E900" s="76"/>
      <c r="F900" s="4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hidden="1">
      <c r="A901" s="4"/>
      <c r="B901" s="89"/>
      <c r="C901" s="76"/>
      <c r="D901" s="75"/>
      <c r="E901" s="76"/>
      <c r="F901" s="4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hidden="1">
      <c r="A902" s="4"/>
      <c r="B902" s="89"/>
      <c r="C902" s="76"/>
      <c r="D902" s="75"/>
      <c r="E902" s="76"/>
      <c r="F902" s="4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hidden="1">
      <c r="A903" s="4"/>
      <c r="B903" s="89"/>
      <c r="C903" s="76"/>
      <c r="D903" s="75"/>
      <c r="E903" s="76"/>
      <c r="F903" s="4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hidden="1">
      <c r="A904" s="4"/>
      <c r="B904" s="89"/>
      <c r="C904" s="76"/>
      <c r="D904" s="75"/>
      <c r="E904" s="76"/>
      <c r="F904" s="4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hidden="1">
      <c r="A905" s="4"/>
      <c r="B905" s="89"/>
      <c r="C905" s="76"/>
      <c r="D905" s="75"/>
      <c r="E905" s="76"/>
      <c r="F905" s="4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hidden="1">
      <c r="A906" s="4"/>
      <c r="B906" s="89"/>
      <c r="C906" s="76"/>
      <c r="D906" s="75"/>
      <c r="E906" s="76"/>
      <c r="F906" s="4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hidden="1">
      <c r="A907" s="4"/>
      <c r="B907" s="89"/>
      <c r="C907" s="76"/>
      <c r="D907" s="75"/>
      <c r="E907" s="76"/>
      <c r="F907" s="4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hidden="1">
      <c r="A908" s="4"/>
      <c r="B908" s="89"/>
      <c r="C908" s="76"/>
      <c r="D908" s="75"/>
      <c r="E908" s="76"/>
      <c r="F908" s="4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hidden="1">
      <c r="A909" s="4"/>
      <c r="B909" s="89"/>
      <c r="C909" s="76"/>
      <c r="D909" s="75"/>
      <c r="E909" s="76"/>
      <c r="F909" s="4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hidden="1">
      <c r="A910" s="4"/>
      <c r="B910" s="89"/>
      <c r="C910" s="76"/>
      <c r="D910" s="75"/>
      <c r="E910" s="76"/>
      <c r="F910" s="4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hidden="1">
      <c r="A911" s="4"/>
      <c r="B911" s="89"/>
      <c r="C911" s="76"/>
      <c r="D911" s="75"/>
      <c r="E911" s="76"/>
      <c r="F911" s="4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hidden="1">
      <c r="A912" s="4"/>
      <c r="B912" s="89"/>
      <c r="C912" s="76"/>
      <c r="D912" s="75"/>
      <c r="E912" s="76"/>
      <c r="F912" s="4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hidden="1">
      <c r="A913" s="4"/>
      <c r="B913" s="89"/>
      <c r="C913" s="76"/>
      <c r="D913" s="75"/>
      <c r="E913" s="76"/>
      <c r="F913" s="4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hidden="1">
      <c r="A914" s="4"/>
      <c r="B914" s="89"/>
      <c r="C914" s="76"/>
      <c r="D914" s="75"/>
      <c r="E914" s="76"/>
      <c r="F914" s="4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hidden="1">
      <c r="A915" s="4"/>
      <c r="B915" s="89"/>
      <c r="C915" s="76"/>
      <c r="D915" s="75"/>
      <c r="E915" s="76"/>
      <c r="F915" s="4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hidden="1">
      <c r="A916" s="4"/>
      <c r="B916" s="89"/>
      <c r="C916" s="76"/>
      <c r="D916" s="75"/>
      <c r="E916" s="76"/>
      <c r="F916" s="4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hidden="1">
      <c r="A917" s="4"/>
      <c r="B917" s="89"/>
      <c r="C917" s="76"/>
      <c r="D917" s="75"/>
      <c r="E917" s="76"/>
      <c r="F917" s="4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hidden="1">
      <c r="A918" s="4"/>
      <c r="B918" s="89"/>
      <c r="C918" s="76"/>
      <c r="D918" s="75"/>
      <c r="E918" s="76"/>
      <c r="F918" s="4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hidden="1">
      <c r="A919" s="4"/>
      <c r="B919" s="89"/>
      <c r="C919" s="76"/>
      <c r="D919" s="75"/>
      <c r="E919" s="76"/>
      <c r="F919" s="4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hidden="1">
      <c r="A920" s="4"/>
      <c r="B920" s="89"/>
      <c r="C920" s="76"/>
      <c r="D920" s="75"/>
      <c r="E920" s="76"/>
      <c r="F920" s="4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hidden="1">
      <c r="A921" s="4"/>
      <c r="B921" s="89"/>
      <c r="C921" s="76"/>
      <c r="D921" s="75"/>
      <c r="E921" s="76"/>
      <c r="F921" s="4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hidden="1">
      <c r="A922" s="4"/>
      <c r="B922" s="89"/>
      <c r="C922" s="76"/>
      <c r="D922" s="75"/>
      <c r="E922" s="76"/>
      <c r="F922" s="4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hidden="1">
      <c r="A923" s="4"/>
      <c r="B923" s="89"/>
      <c r="C923" s="76"/>
      <c r="D923" s="75"/>
      <c r="E923" s="76"/>
      <c r="F923" s="4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hidden="1">
      <c r="A924" s="4"/>
      <c r="B924" s="89"/>
      <c r="C924" s="76"/>
      <c r="D924" s="75"/>
      <c r="E924" s="76"/>
      <c r="F924" s="4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hidden="1">
      <c r="A925" s="4"/>
      <c r="B925" s="89"/>
      <c r="C925" s="76"/>
      <c r="D925" s="75"/>
      <c r="E925" s="76"/>
      <c r="F925" s="4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hidden="1">
      <c r="A926" s="4"/>
      <c r="B926" s="89"/>
      <c r="C926" s="76"/>
      <c r="D926" s="75"/>
      <c r="E926" s="76"/>
      <c r="F926" s="4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hidden="1">
      <c r="A927" s="4"/>
      <c r="B927" s="89"/>
      <c r="C927" s="76"/>
      <c r="D927" s="75"/>
      <c r="E927" s="76"/>
      <c r="F927" s="4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hidden="1">
      <c r="A928" s="4"/>
      <c r="B928" s="89"/>
      <c r="C928" s="76"/>
      <c r="D928" s="75"/>
      <c r="E928" s="76"/>
      <c r="F928" s="4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hidden="1">
      <c r="A929" s="4"/>
      <c r="B929" s="89"/>
      <c r="C929" s="76"/>
      <c r="D929" s="75"/>
      <c r="E929" s="76"/>
      <c r="F929" s="4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hidden="1">
      <c r="A930" s="4"/>
      <c r="B930" s="89"/>
      <c r="C930" s="76"/>
      <c r="D930" s="75"/>
      <c r="E930" s="76"/>
      <c r="F930" s="4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hidden="1">
      <c r="A931" s="4"/>
      <c r="B931" s="89"/>
      <c r="C931" s="76"/>
      <c r="D931" s="75"/>
      <c r="E931" s="76"/>
      <c r="F931" s="4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hidden="1">
      <c r="A932" s="4"/>
      <c r="B932" s="89"/>
      <c r="C932" s="76"/>
      <c r="D932" s="75"/>
      <c r="E932" s="76"/>
      <c r="F932" s="4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hidden="1">
      <c r="A933" s="4"/>
      <c r="B933" s="89"/>
      <c r="C933" s="76"/>
      <c r="D933" s="75"/>
      <c r="E933" s="76"/>
      <c r="F933" s="4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hidden="1">
      <c r="A934" s="4"/>
      <c r="B934" s="89"/>
      <c r="C934" s="76"/>
      <c r="D934" s="75"/>
      <c r="E934" s="76"/>
      <c r="F934" s="4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hidden="1">
      <c r="A935" s="4"/>
      <c r="B935" s="89"/>
      <c r="C935" s="76"/>
      <c r="D935" s="75"/>
      <c r="E935" s="76"/>
      <c r="F935" s="4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hidden="1">
      <c r="A936" s="4"/>
      <c r="B936" s="89"/>
      <c r="C936" s="76"/>
      <c r="D936" s="75"/>
      <c r="E936" s="76"/>
      <c r="F936" s="4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hidden="1">
      <c r="A937" s="4"/>
      <c r="B937" s="89"/>
      <c r="C937" s="76"/>
      <c r="D937" s="75"/>
      <c r="E937" s="76"/>
      <c r="F937" s="4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hidden="1">
      <c r="A938" s="4"/>
      <c r="B938" s="89"/>
      <c r="C938" s="76"/>
      <c r="D938" s="75"/>
      <c r="E938" s="76"/>
      <c r="F938" s="4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hidden="1">
      <c r="A939" s="4"/>
      <c r="B939" s="89"/>
      <c r="C939" s="76"/>
      <c r="D939" s="75"/>
      <c r="E939" s="76"/>
      <c r="F939" s="4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hidden="1">
      <c r="A940" s="4"/>
      <c r="B940" s="89"/>
      <c r="C940" s="76"/>
      <c r="D940" s="75"/>
      <c r="E940" s="76"/>
      <c r="F940" s="4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hidden="1">
      <c r="A941" s="4"/>
      <c r="B941" s="89"/>
      <c r="C941" s="76"/>
      <c r="D941" s="75"/>
      <c r="E941" s="76"/>
      <c r="F941" s="4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hidden="1">
      <c r="A942" s="4"/>
      <c r="B942" s="89"/>
      <c r="C942" s="76"/>
      <c r="D942" s="75"/>
      <c r="E942" s="76"/>
      <c r="F942" s="4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hidden="1">
      <c r="A943" s="4"/>
      <c r="B943" s="89"/>
      <c r="C943" s="76"/>
      <c r="D943" s="75"/>
      <c r="E943" s="76"/>
      <c r="F943" s="4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hidden="1">
      <c r="A944" s="4"/>
      <c r="B944" s="89"/>
      <c r="C944" s="76"/>
      <c r="D944" s="75"/>
      <c r="E944" s="76"/>
      <c r="F944" s="4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hidden="1">
      <c r="A945" s="4"/>
      <c r="B945" s="89"/>
      <c r="C945" s="76"/>
      <c r="D945" s="75"/>
      <c r="E945" s="76"/>
      <c r="F945" s="4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hidden="1">
      <c r="A946" s="4"/>
      <c r="B946" s="89"/>
      <c r="C946" s="76"/>
      <c r="D946" s="75"/>
      <c r="E946" s="76"/>
      <c r="F946" s="4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hidden="1">
      <c r="A947" s="4"/>
      <c r="B947" s="89"/>
      <c r="C947" s="76"/>
      <c r="D947" s="75"/>
      <c r="E947" s="76"/>
      <c r="F947" s="4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hidden="1">
      <c r="A948" s="4"/>
      <c r="B948" s="89"/>
      <c r="C948" s="76"/>
      <c r="D948" s="75"/>
      <c r="E948" s="76"/>
      <c r="F948" s="4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hidden="1">
      <c r="A949" s="4"/>
      <c r="B949" s="89"/>
      <c r="C949" s="76"/>
      <c r="D949" s="75"/>
      <c r="E949" s="76"/>
      <c r="F949" s="4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hidden="1">
      <c r="A950" s="4"/>
      <c r="B950" s="89"/>
      <c r="C950" s="76"/>
      <c r="D950" s="75"/>
      <c r="E950" s="76"/>
      <c r="F950" s="4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hidden="1">
      <c r="A951" s="4"/>
      <c r="B951" s="89"/>
      <c r="C951" s="76"/>
      <c r="D951" s="75"/>
      <c r="E951" s="76"/>
      <c r="F951" s="4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hidden="1">
      <c r="A952" s="4"/>
      <c r="B952" s="89"/>
      <c r="C952" s="76"/>
      <c r="D952" s="75"/>
      <c r="E952" s="76"/>
      <c r="F952" s="4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hidden="1">
      <c r="A953" s="4"/>
      <c r="B953" s="89"/>
      <c r="C953" s="76"/>
      <c r="D953" s="75"/>
      <c r="E953" s="76"/>
      <c r="F953" s="4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hidden="1">
      <c r="A954" s="4"/>
      <c r="B954" s="89"/>
      <c r="C954" s="76"/>
      <c r="D954" s="75"/>
      <c r="E954" s="76"/>
      <c r="F954" s="4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hidden="1">
      <c r="A955" s="4"/>
      <c r="B955" s="89"/>
      <c r="C955" s="76"/>
      <c r="D955" s="75"/>
      <c r="E955" s="76"/>
      <c r="F955" s="4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hidden="1">
      <c r="A956" s="4"/>
      <c r="B956" s="89"/>
      <c r="C956" s="76"/>
      <c r="D956" s="75"/>
      <c r="E956" s="76"/>
      <c r="F956" s="4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hidden="1">
      <c r="A957" s="4"/>
      <c r="B957" s="89"/>
      <c r="C957" s="76"/>
      <c r="D957" s="75"/>
      <c r="E957" s="76"/>
      <c r="F957" s="4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hidden="1">
      <c r="A958" s="4"/>
      <c r="B958" s="89"/>
      <c r="C958" s="76"/>
      <c r="D958" s="75"/>
      <c r="E958" s="76"/>
      <c r="F958" s="4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hidden="1">
      <c r="A959" s="4"/>
      <c r="B959" s="89"/>
      <c r="C959" s="76"/>
      <c r="D959" s="75"/>
      <c r="E959" s="76"/>
      <c r="F959" s="4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hidden="1">
      <c r="A960" s="4"/>
      <c r="B960" s="89"/>
      <c r="C960" s="76"/>
      <c r="D960" s="75"/>
      <c r="E960" s="76"/>
      <c r="F960" s="4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hidden="1">
      <c r="A961" s="4"/>
      <c r="B961" s="89"/>
      <c r="C961" s="76"/>
      <c r="D961" s="75"/>
      <c r="E961" s="76"/>
      <c r="F961" s="4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hidden="1">
      <c r="A962" s="4"/>
      <c r="B962" s="89"/>
      <c r="C962" s="76"/>
      <c r="D962" s="75"/>
      <c r="E962" s="76"/>
      <c r="F962" s="4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hidden="1">
      <c r="A963" s="4"/>
      <c r="B963" s="89"/>
      <c r="C963" s="76"/>
      <c r="D963" s="75"/>
      <c r="E963" s="76"/>
      <c r="F963" s="4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hidden="1">
      <c r="A964" s="4"/>
      <c r="B964" s="89"/>
      <c r="C964" s="76"/>
      <c r="D964" s="75"/>
      <c r="E964" s="76"/>
      <c r="F964" s="4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hidden="1">
      <c r="A965" s="4"/>
      <c r="B965" s="89"/>
      <c r="C965" s="76"/>
      <c r="D965" s="75"/>
      <c r="E965" s="76"/>
      <c r="F965" s="4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hidden="1">
      <c r="A966" s="4"/>
      <c r="B966" s="89"/>
      <c r="C966" s="76"/>
      <c r="D966" s="75"/>
      <c r="E966" s="76"/>
      <c r="F966" s="4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hidden="1">
      <c r="A967" s="4"/>
      <c r="B967" s="89"/>
      <c r="C967" s="76"/>
      <c r="D967" s="75"/>
      <c r="E967" s="76"/>
      <c r="F967" s="4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hidden="1">
      <c r="A968" s="4"/>
      <c r="B968" s="89"/>
      <c r="C968" s="76"/>
      <c r="D968" s="75"/>
      <c r="E968" s="76"/>
      <c r="F968" s="4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hidden="1">
      <c r="A969" s="4"/>
      <c r="B969" s="89"/>
      <c r="C969" s="76"/>
      <c r="D969" s="75"/>
      <c r="E969" s="76"/>
      <c r="F969" s="4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hidden="1">
      <c r="A970" s="4"/>
      <c r="B970" s="89"/>
      <c r="C970" s="76"/>
      <c r="D970" s="75"/>
      <c r="E970" s="76"/>
      <c r="F970" s="4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hidden="1">
      <c r="A971" s="4"/>
      <c r="B971" s="89"/>
      <c r="C971" s="76"/>
      <c r="D971" s="75"/>
      <c r="E971" s="76"/>
      <c r="F971" s="4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hidden="1">
      <c r="A972" s="4"/>
      <c r="B972" s="89"/>
      <c r="C972" s="76"/>
      <c r="D972" s="75"/>
      <c r="E972" s="76"/>
      <c r="F972" s="4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hidden="1">
      <c r="A973" s="4"/>
      <c r="B973" s="89"/>
      <c r="C973" s="76"/>
      <c r="D973" s="75"/>
      <c r="E973" s="76"/>
      <c r="F973" s="4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hidden="1">
      <c r="A974" s="4"/>
      <c r="B974" s="89"/>
      <c r="C974" s="76"/>
      <c r="D974" s="75"/>
      <c r="E974" s="76"/>
      <c r="F974" s="4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hidden="1">
      <c r="A975" s="4"/>
      <c r="B975" s="89"/>
      <c r="C975" s="76"/>
      <c r="D975" s="75"/>
      <c r="E975" s="76"/>
      <c r="F975" s="4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hidden="1">
      <c r="A976" s="4"/>
      <c r="B976" s="89"/>
      <c r="C976" s="76"/>
      <c r="D976" s="75"/>
      <c r="E976" s="76"/>
      <c r="F976" s="4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hidden="1">
      <c r="A977" s="4"/>
      <c r="B977" s="89"/>
      <c r="C977" s="76"/>
      <c r="D977" s="75"/>
      <c r="E977" s="76"/>
      <c r="F977" s="4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hidden="1">
      <c r="A978" s="4"/>
      <c r="B978" s="89"/>
      <c r="C978" s="76"/>
      <c r="D978" s="75"/>
      <c r="E978" s="76"/>
      <c r="F978" s="4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hidden="1">
      <c r="A979" s="4"/>
      <c r="B979" s="89"/>
      <c r="C979" s="76"/>
      <c r="D979" s="75"/>
      <c r="E979" s="76"/>
      <c r="F979" s="4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hidden="1">
      <c r="A980" s="4"/>
      <c r="B980" s="89"/>
      <c r="C980" s="76"/>
      <c r="D980" s="75"/>
      <c r="E980" s="76"/>
      <c r="F980" s="4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hidden="1">
      <c r="A981" s="4"/>
      <c r="B981" s="89"/>
      <c r="C981" s="76"/>
      <c r="D981" s="75"/>
      <c r="E981" s="76"/>
      <c r="F981" s="4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hidden="1">
      <c r="A982" s="4"/>
      <c r="B982" s="89"/>
      <c r="C982" s="76"/>
      <c r="D982" s="75"/>
      <c r="E982" s="76"/>
      <c r="F982" s="4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hidden="1">
      <c r="A983" s="4"/>
      <c r="B983" s="89"/>
      <c r="C983" s="76"/>
      <c r="D983" s="75"/>
      <c r="E983" s="76"/>
      <c r="F983" s="4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hidden="1">
      <c r="A984" s="4"/>
      <c r="B984" s="89"/>
      <c r="C984" s="76"/>
      <c r="D984" s="75"/>
      <c r="E984" s="76"/>
      <c r="F984" s="4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hidden="1">
      <c r="A985" s="4"/>
      <c r="B985" s="89"/>
      <c r="C985" s="76"/>
      <c r="D985" s="75"/>
      <c r="E985" s="76"/>
      <c r="F985" s="4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hidden="1">
      <c r="A986" s="4"/>
      <c r="B986" s="89"/>
      <c r="C986" s="76"/>
      <c r="D986" s="75"/>
      <c r="E986" s="76"/>
      <c r="F986" s="4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hidden="1">
      <c r="A987" s="4"/>
      <c r="B987" s="89"/>
      <c r="C987" s="76"/>
      <c r="D987" s="75"/>
      <c r="E987" s="76"/>
      <c r="F987" s="4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hidden="1">
      <c r="A988" s="4"/>
      <c r="B988" s="89"/>
      <c r="C988" s="76"/>
      <c r="D988" s="75"/>
      <c r="E988" s="76"/>
      <c r="F988" s="4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hidden="1">
      <c r="A989" s="4"/>
      <c r="B989" s="89"/>
      <c r="C989" s="76"/>
      <c r="D989" s="75"/>
      <c r="E989" s="76"/>
      <c r="F989" s="4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hidden="1">
      <c r="A990" s="4"/>
      <c r="B990" s="89"/>
      <c r="C990" s="76"/>
      <c r="D990" s="75"/>
      <c r="E990" s="76"/>
      <c r="F990" s="4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hidden="1">
      <c r="A991" s="4"/>
      <c r="B991" s="89"/>
      <c r="C991" s="76"/>
      <c r="D991" s="75"/>
      <c r="E991" s="76"/>
      <c r="F991" s="4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hidden="1">
      <c r="A992" s="4"/>
      <c r="B992" s="89"/>
      <c r="C992" s="76"/>
      <c r="D992" s="75"/>
      <c r="E992" s="76"/>
      <c r="F992" s="4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hidden="1">
      <c r="A993" s="4"/>
      <c r="B993" s="89"/>
      <c r="C993" s="76"/>
      <c r="D993" s="75"/>
      <c r="E993" s="76"/>
      <c r="F993" s="4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hidden="1">
      <c r="A994" s="4"/>
      <c r="B994" s="89"/>
      <c r="C994" s="76"/>
      <c r="D994" s="75"/>
      <c r="E994" s="76"/>
      <c r="F994" s="4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hidden="1">
      <c r="A995" s="4"/>
      <c r="B995" s="89"/>
      <c r="C995" s="76"/>
      <c r="D995" s="75"/>
      <c r="E995" s="76"/>
      <c r="F995" s="4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hidden="1">
      <c r="A996" s="4"/>
      <c r="B996" s="89"/>
      <c r="C996" s="76"/>
      <c r="D996" s="75"/>
      <c r="E996" s="76"/>
      <c r="F996" s="4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hidden="1">
      <c r="A997" s="4"/>
      <c r="B997" s="89"/>
      <c r="C997" s="76"/>
      <c r="D997" s="75"/>
      <c r="E997" s="76"/>
      <c r="F997" s="4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hidden="1">
      <c r="A998" s="4"/>
      <c r="B998" s="89"/>
      <c r="C998" s="76"/>
      <c r="D998" s="75"/>
      <c r="E998" s="76"/>
      <c r="F998" s="4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hidden="1">
      <c r="A999" s="4"/>
      <c r="B999" s="89"/>
      <c r="C999" s="76"/>
      <c r="D999" s="75"/>
      <c r="E999" s="76"/>
      <c r="F999" s="4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hidden="1">
      <c r="A1000" s="4"/>
      <c r="B1000" s="89"/>
      <c r="C1000" s="76"/>
      <c r="D1000" s="75"/>
      <c r="E1000" s="76"/>
      <c r="F1000" s="4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autoFilter ref="$D$1:$D$1000">
    <filterColumn colId="0">
      <filters/>
    </filterColumn>
  </autoFilter>
  <mergeCells count="14">
    <mergeCell ref="A40:A44"/>
    <mergeCell ref="A45:A54"/>
    <mergeCell ref="A55:A58"/>
    <mergeCell ref="A59:A72"/>
    <mergeCell ref="A73:A85"/>
    <mergeCell ref="A86:A96"/>
    <mergeCell ref="A97:A108"/>
    <mergeCell ref="A1:C1"/>
    <mergeCell ref="A3:A11"/>
    <mergeCell ref="A12:A13"/>
    <mergeCell ref="A14:A16"/>
    <mergeCell ref="A17:A29"/>
    <mergeCell ref="A30:A37"/>
    <mergeCell ref="A38:A39"/>
  </mergeCells>
  <conditionalFormatting sqref="D3:D108">
    <cfRule type="cellIs" dxfId="2" priority="1" operator="equal">
      <formula>"C"</formula>
    </cfRule>
  </conditionalFormatting>
  <conditionalFormatting sqref="D3:D108">
    <cfRule type="cellIs" dxfId="3" priority="2" operator="equal">
      <formula>"NC"</formula>
    </cfRule>
  </conditionalFormatting>
  <conditionalFormatting sqref="D3:D108">
    <cfRule type="cellIs" dxfId="5" priority="3" operator="equal">
      <formula>"NA"</formula>
    </cfRule>
  </conditionalFormatting>
  <conditionalFormatting sqref="D3:D108">
    <cfRule type="cellIs" dxfId="4" priority="4" operator="equal">
      <formula>"NT"</formula>
    </cfRule>
  </conditionalFormatting>
  <printOptions/>
  <pageMargins bottom="0.39375" footer="0.0" header="0.0" left="0.39375" right="0.39375" top="0.532638888888889"/>
  <pageSetup paperSize="9" scale="74" orientation="portrait" pageOrder="overThenDown"/>
  <headerFooter>
    <oddHeader>&amp;LRGAA 3.0 - Relevé pour le site : wwww.site.fr&amp;R&amp;P/ - &amp;A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4.44"/>
    <col customWidth="1" min="2" max="2" width="5.11"/>
    <col customWidth="1" min="3" max="3" width="33.0"/>
    <col customWidth="1" min="4" max="4" width="4.56"/>
    <col customWidth="1" min="5" max="5" width="3.89"/>
    <col customWidth="1" min="6" max="6" width="4.22"/>
    <col customWidth="1" min="7" max="7" width="47.78"/>
    <col customWidth="1" min="8" max="8" width="44.78"/>
    <col customWidth="1" min="9" max="9" width="24.56"/>
    <col customWidth="1" min="10" max="10" width="18.11"/>
    <col customWidth="1" min="11" max="11" width="45.44"/>
    <col customWidth="1" min="12" max="12" width="11.44"/>
    <col customWidth="1" min="13" max="14" width="11.56"/>
    <col customWidth="1" min="15" max="33" width="11.44"/>
  </cols>
  <sheetData>
    <row r="1" ht="19.5" customHeight="1">
      <c r="A1" s="5" t="str">
        <f>'Échantillon'!A1</f>
        <v>RGAA 4.1.2 – GRILLE D'ÉVALUATION</v>
      </c>
      <c r="B1" s="2"/>
      <c r="C1" s="2"/>
      <c r="D1" s="2"/>
      <c r="E1" s="2"/>
      <c r="F1" s="2"/>
      <c r="G1" s="2"/>
      <c r="H1" s="2"/>
      <c r="I1" s="2"/>
      <c r="J1" s="3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</row>
    <row r="2" ht="19.5" customHeight="1">
      <c r="A2" s="90" t="str">
        <f>HYPERLINK('Échantillon'!C9,'Échantillon'!B9)</f>
        <v>Accueil</v>
      </c>
      <c r="B2" s="73"/>
      <c r="C2" s="73"/>
      <c r="D2" s="73"/>
      <c r="E2" s="73"/>
      <c r="F2" s="73"/>
      <c r="G2" s="74"/>
      <c r="H2" s="91" t="str">
        <f>HYPERLINK('Échantillon'!C9,'Échantillon'!C9)</f>
        <v>https://example.osuny.org/fr/ </v>
      </c>
      <c r="I2" s="2"/>
      <c r="J2" s="3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</row>
    <row r="3" ht="51.75" customHeight="1">
      <c r="A3" s="77" t="s">
        <v>80</v>
      </c>
      <c r="B3" s="77" t="s">
        <v>81</v>
      </c>
      <c r="C3" s="78" t="s">
        <v>82</v>
      </c>
      <c r="D3" s="77" t="s">
        <v>47</v>
      </c>
      <c r="E3" s="92" t="s">
        <v>296</v>
      </c>
      <c r="F3" s="92" t="s">
        <v>297</v>
      </c>
      <c r="G3" s="78" t="s">
        <v>298</v>
      </c>
      <c r="H3" s="78" t="s">
        <v>299</v>
      </c>
      <c r="I3" s="78" t="s">
        <v>300</v>
      </c>
      <c r="J3" s="78" t="s">
        <v>301</v>
      </c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</row>
    <row r="4" ht="30.0" customHeight="1">
      <c r="A4" s="80" t="str">
        <f>'Critères'!$A$3</f>
        <v>IMAGES</v>
      </c>
      <c r="B4" s="93" t="str">
        <f>'Critères'!B3</f>
        <v>1.1</v>
      </c>
      <c r="C4" s="94" t="str">
        <f>'Critères'!C3</f>
        <v>Chaque image porteuse d’information a-t-elle une alternative textuelle ?</v>
      </c>
      <c r="D4" s="95" t="s">
        <v>65</v>
      </c>
      <c r="E4" s="96" t="s">
        <v>302</v>
      </c>
      <c r="F4" s="96" t="s">
        <v>302</v>
      </c>
      <c r="G4" s="94"/>
      <c r="H4" s="88"/>
      <c r="I4" s="97"/>
      <c r="J4" s="97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</row>
    <row r="5">
      <c r="A5" s="22"/>
      <c r="B5" s="93" t="str">
        <f>'Critères'!B4</f>
        <v>1.2</v>
      </c>
      <c r="C5" s="94" t="str">
        <f>'Critères'!C4</f>
        <v>Chaque image de décoration est-elle correctement ignorée par les technologies d’assistance ?</v>
      </c>
      <c r="D5" s="95" t="s">
        <v>65</v>
      </c>
      <c r="E5" s="96" t="s">
        <v>302</v>
      </c>
      <c r="F5" s="96" t="s">
        <v>302</v>
      </c>
      <c r="G5" s="88"/>
      <c r="H5" s="94"/>
      <c r="I5" s="97"/>
      <c r="J5" s="97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</row>
    <row r="6">
      <c r="A6" s="22"/>
      <c r="B6" s="93" t="str">
        <f>'Critères'!B5</f>
        <v>1.3</v>
      </c>
      <c r="C6" s="94" t="str">
        <f>'Critères'!C5</f>
        <v>Pour chaque image porteuse d'information ayant une alternative textuelle, cette alternative est-elle pertinente (hors cas particuliers) ?</v>
      </c>
      <c r="D6" s="95" t="s">
        <v>65</v>
      </c>
      <c r="E6" s="10" t="s">
        <v>302</v>
      </c>
      <c r="F6" s="96" t="s">
        <v>302</v>
      </c>
      <c r="G6" s="94"/>
      <c r="H6" s="94"/>
      <c r="I6" s="97"/>
      <c r="J6" s="97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</row>
    <row r="7" ht="30.0" customHeight="1">
      <c r="A7" s="22"/>
      <c r="B7" s="93" t="str">
        <f>'Critères'!B6</f>
        <v>1.4</v>
      </c>
      <c r="C7" s="94" t="str">
        <f>'Critères'!C6</f>
        <v>Pour chaque image utilisée comme CAPTCHA ou comme image-test, ayant une alternative textuelle, cette alternative permet-elle d’identifier la nature et la fonction de l’image ?</v>
      </c>
      <c r="D7" s="95" t="s">
        <v>65</v>
      </c>
      <c r="E7" s="10" t="s">
        <v>302</v>
      </c>
      <c r="F7" s="96" t="s">
        <v>303</v>
      </c>
      <c r="G7" s="94"/>
      <c r="H7" s="94"/>
      <c r="I7" s="97"/>
      <c r="J7" s="97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</row>
    <row r="8" ht="30.0" customHeight="1">
      <c r="A8" s="22"/>
      <c r="B8" s="93" t="str">
        <f>'Critères'!B7</f>
        <v>1.5</v>
      </c>
      <c r="C8" s="94" t="str">
        <f>'Critères'!C7</f>
        <v>Pour chaque image utilisée comme CAPTCHA, une solution d’accès alternatif au contenu ou à la fonction du CAPTCHA est-elle présente ?</v>
      </c>
      <c r="D8" s="95" t="s">
        <v>65</v>
      </c>
      <c r="E8" s="10" t="s">
        <v>302</v>
      </c>
      <c r="F8" s="96" t="s">
        <v>303</v>
      </c>
      <c r="G8" s="94"/>
      <c r="H8" s="94"/>
      <c r="I8" s="97"/>
      <c r="J8" s="97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</row>
    <row r="9" ht="30.0" customHeight="1">
      <c r="A9" s="22"/>
      <c r="B9" s="93" t="str">
        <f>'Critères'!B8</f>
        <v>1.6</v>
      </c>
      <c r="C9" s="94" t="str">
        <f>'Critères'!C8</f>
        <v>Chaque image porteuse d’information a-t-elle, si nécessaire, une description détaillée ?</v>
      </c>
      <c r="D9" s="95" t="s">
        <v>65</v>
      </c>
      <c r="E9" s="10" t="s">
        <v>302</v>
      </c>
      <c r="F9" s="96" t="s">
        <v>302</v>
      </c>
      <c r="G9" s="94"/>
      <c r="H9" s="94"/>
      <c r="I9" s="97"/>
      <c r="J9" s="97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</row>
    <row r="10" ht="30.0" customHeight="1">
      <c r="A10" s="22"/>
      <c r="B10" s="93" t="str">
        <f>'Critères'!B9</f>
        <v>1.7</v>
      </c>
      <c r="C10" s="94" t="str">
        <f>'Critères'!C9</f>
        <v>Pour chaque image porteuse d’information ayant une description détaillée, cette description est-elle pertinente ?</v>
      </c>
      <c r="D10" s="95" t="s">
        <v>65</v>
      </c>
      <c r="E10" s="10" t="s">
        <v>302</v>
      </c>
      <c r="F10" s="96" t="s">
        <v>302</v>
      </c>
      <c r="G10" s="94"/>
      <c r="H10" s="94"/>
      <c r="I10" s="97"/>
      <c r="J10" s="97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</row>
    <row r="11" ht="30.0" customHeight="1">
      <c r="A11" s="22"/>
      <c r="B11" s="93" t="str">
        <f>'Critères'!B10</f>
        <v>1.8</v>
      </c>
      <c r="C11" s="94" t="str">
        <f>'Critères'!C10</f>
        <v>Chaque image texte porteuse d’information, en l’absence d’un mécanisme de remplacement, doit si possible être remplacée par du texte stylé. Cette règle est-elle respectée (hors cas particuliers) ?</v>
      </c>
      <c r="D11" s="95" t="s">
        <v>65</v>
      </c>
      <c r="E11" s="10" t="s">
        <v>302</v>
      </c>
      <c r="F11" s="96" t="s">
        <v>302</v>
      </c>
      <c r="G11" s="94"/>
      <c r="H11" s="94"/>
      <c r="I11" s="97"/>
      <c r="J11" s="97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</row>
    <row r="12" ht="30.0" customHeight="1">
      <c r="A12" s="87"/>
      <c r="B12" s="93" t="str">
        <f>'Critères'!B11</f>
        <v>1.9</v>
      </c>
      <c r="C12" s="94" t="str">
        <f>'Critères'!C11</f>
        <v>Chaque légende d’image est-elle, si nécessaire, correctement reliée à l’image correspondante ?</v>
      </c>
      <c r="D12" s="95" t="s">
        <v>65</v>
      </c>
      <c r="E12" s="10" t="s">
        <v>302</v>
      </c>
      <c r="F12" s="96" t="s">
        <v>302</v>
      </c>
      <c r="G12" s="94"/>
      <c r="H12" s="94"/>
      <c r="I12" s="97"/>
      <c r="J12" s="97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</row>
    <row r="13">
      <c r="A13" s="80" t="str">
        <f>'Critères'!$A$12</f>
        <v>CADRES</v>
      </c>
      <c r="B13" s="93" t="str">
        <f>'Critères'!B12</f>
        <v>2.1</v>
      </c>
      <c r="C13" s="94" t="str">
        <f>'Critères'!C12</f>
        <v>Chaque cadre a-t-il un titre de cadre ?</v>
      </c>
      <c r="D13" s="95" t="s">
        <v>65</v>
      </c>
      <c r="E13" s="10" t="s">
        <v>302</v>
      </c>
      <c r="F13" s="96" t="s">
        <v>302</v>
      </c>
      <c r="G13" s="94"/>
      <c r="H13" s="94"/>
      <c r="I13" s="97"/>
      <c r="J13" s="97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</row>
    <row r="14">
      <c r="A14" s="87"/>
      <c r="B14" s="93" t="str">
        <f>'Critères'!B13</f>
        <v>2.2</v>
      </c>
      <c r="C14" s="94" t="str">
        <f>'Critères'!C13</f>
        <v>Pour chaque cadre ayant un titre de cadre, ce titre de cadre est-il pertinent ?</v>
      </c>
      <c r="D14" s="95" t="s">
        <v>65</v>
      </c>
      <c r="E14" s="10" t="s">
        <v>302</v>
      </c>
      <c r="F14" s="96" t="s">
        <v>302</v>
      </c>
      <c r="G14" s="94"/>
      <c r="H14" s="94"/>
      <c r="I14" s="97"/>
      <c r="J14" s="97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</row>
    <row r="15" ht="30.0" customHeight="1">
      <c r="A15" s="80" t="str">
        <f>'Critères'!$A$14</f>
        <v>COULEURS</v>
      </c>
      <c r="B15" s="93" t="str">
        <f>'Critères'!B14</f>
        <v>3.1</v>
      </c>
      <c r="C15" s="94" t="str">
        <f>'Critères'!C14</f>
        <v>Dans chaque page web, l’information ne doit pas être donnée uniquement par la couleur. Cette règle est-elle respectée ?</v>
      </c>
      <c r="D15" s="95" t="s">
        <v>65</v>
      </c>
      <c r="E15" s="10" t="s">
        <v>302</v>
      </c>
      <c r="F15" s="96" t="s">
        <v>302</v>
      </c>
      <c r="G15" s="94"/>
      <c r="H15" s="94"/>
      <c r="I15" s="97"/>
      <c r="J15" s="97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</row>
    <row r="16" ht="30.0" customHeight="1">
      <c r="A16" s="22"/>
      <c r="B16" s="93" t="str">
        <f>'Critères'!B15</f>
        <v>3.2</v>
      </c>
      <c r="C16" s="94" t="str">
        <f>'Critères'!C15</f>
        <v>Dans chaque page web, le contraste entre la couleur du texte et la couleur de son arrière-plan est-il suffisamment élevé (hors cas particuliers) ?</v>
      </c>
      <c r="D16" s="95" t="s">
        <v>61</v>
      </c>
      <c r="E16" s="10" t="s">
        <v>302</v>
      </c>
      <c r="F16" s="96" t="s">
        <v>303</v>
      </c>
      <c r="G16" s="94"/>
      <c r="H16" s="94"/>
      <c r="I16" s="97"/>
      <c r="J16" s="97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</row>
    <row r="17">
      <c r="A17" s="87"/>
      <c r="B17" s="93" t="str">
        <f>'Critères'!B16</f>
        <v>3.3</v>
      </c>
      <c r="C17" s="94" t="str">
        <f>'Critères'!C16</f>
        <v>Dans chaque page web, les couleurs utilisées dans les composants d’interface ou les éléments graphiques porteurs d’informations sont-elles suffisamment contrastées (hors cas particuliers) ?</v>
      </c>
      <c r="D17" s="95" t="s">
        <v>61</v>
      </c>
      <c r="E17" s="10" t="s">
        <v>302</v>
      </c>
      <c r="F17" s="96" t="s">
        <v>303</v>
      </c>
      <c r="G17" s="94"/>
      <c r="H17" s="94"/>
      <c r="I17" s="97"/>
      <c r="J17" s="97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</row>
    <row r="18" ht="30.0" customHeight="1">
      <c r="A18" s="80" t="str">
        <f>'Critères'!$A$17</f>
        <v>MULTIMÉDIA</v>
      </c>
      <c r="B18" s="93" t="str">
        <f>'Critères'!B17</f>
        <v>4.1</v>
      </c>
      <c r="C18" s="94" t="str">
        <f>'Critères'!C17</f>
        <v>Chaque média temporel pré-enregistré a-t-il, si nécessaire, une transcription textuelle ou une audiodescription (hors cas particuliers) ?</v>
      </c>
      <c r="D18" s="95" t="s">
        <v>65</v>
      </c>
      <c r="E18" s="10" t="s">
        <v>302</v>
      </c>
      <c r="F18" s="96" t="s">
        <v>303</v>
      </c>
      <c r="G18" s="94"/>
      <c r="H18" s="94"/>
      <c r="I18" s="97"/>
      <c r="J18" s="97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</row>
    <row r="19" ht="30.0" customHeight="1">
      <c r="A19" s="22"/>
      <c r="B19" s="93" t="str">
        <f>'Critères'!B18</f>
        <v>4.2</v>
      </c>
      <c r="C19" s="94" t="str">
        <f>'Critères'!C18</f>
        <v>Pour chaque média temporel pré-enregistré ayant une transcription textuelle ou une audiodescription synchronisée, celles-ci sont-elles pertinentes (hors cas particuliers) ?</v>
      </c>
      <c r="D19" s="95" t="s">
        <v>65</v>
      </c>
      <c r="E19" s="10" t="s">
        <v>302</v>
      </c>
      <c r="F19" s="96" t="s">
        <v>303</v>
      </c>
      <c r="G19" s="94"/>
      <c r="H19" s="94"/>
      <c r="I19" s="97"/>
      <c r="J19" s="97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</row>
    <row r="20" ht="30.0" customHeight="1">
      <c r="A20" s="22"/>
      <c r="B20" s="93" t="str">
        <f>'Critères'!B19</f>
        <v>4.3</v>
      </c>
      <c r="C20" s="94" t="str">
        <f>'Critères'!C19</f>
        <v>Chaque média temporel synchronisé pré-enregistré a-t-il, si nécessaire, des sous-titres synchronisés (hors cas particuliers) ?</v>
      </c>
      <c r="D20" s="95" t="s">
        <v>65</v>
      </c>
      <c r="E20" s="10" t="s">
        <v>302</v>
      </c>
      <c r="F20" s="96" t="s">
        <v>303</v>
      </c>
      <c r="G20" s="94"/>
      <c r="H20" s="94"/>
      <c r="I20" s="97"/>
      <c r="J20" s="97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</row>
    <row r="21" ht="30.0" customHeight="1">
      <c r="A21" s="22"/>
      <c r="B21" s="93" t="str">
        <f>'Critères'!B20</f>
        <v>4.4</v>
      </c>
      <c r="C21" s="94" t="str">
        <f>'Critères'!C20</f>
        <v>Pour chaque média temporel synchronisé pré-enregistré ayant des sous-titres synchronisés, ces sous-titres sont-ils pertinents ?</v>
      </c>
      <c r="D21" s="95" t="s">
        <v>65</v>
      </c>
      <c r="E21" s="10" t="s">
        <v>302</v>
      </c>
      <c r="F21" s="96" t="s">
        <v>303</v>
      </c>
      <c r="G21" s="94"/>
      <c r="H21" s="94"/>
      <c r="I21" s="97"/>
      <c r="J21" s="97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</row>
    <row r="22" ht="30.0" customHeight="1">
      <c r="A22" s="22"/>
      <c r="B22" s="93" t="str">
        <f>'Critères'!B21</f>
        <v>4.5</v>
      </c>
      <c r="C22" s="94" t="str">
        <f>'Critères'!C21</f>
        <v>Chaque média temporel pré-enregistré a-t-il, si nécessaire, une audiodescription synchronisée (hors cas particuliers) ?</v>
      </c>
      <c r="D22" s="95" t="s">
        <v>65</v>
      </c>
      <c r="E22" s="10" t="s">
        <v>302</v>
      </c>
      <c r="F22" s="96" t="s">
        <v>303</v>
      </c>
      <c r="G22" s="94"/>
      <c r="H22" s="94"/>
      <c r="I22" s="97"/>
      <c r="J22" s="97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</row>
    <row r="23" ht="30.0" customHeight="1">
      <c r="A23" s="22"/>
      <c r="B23" s="93" t="str">
        <f>'Critères'!B22</f>
        <v>4.6</v>
      </c>
      <c r="C23" s="94" t="str">
        <f>'Critères'!C22</f>
        <v>Pour chaque média temporel pré-enregistré ayant une audiodescription synchronisée, celle-ci est-elle pertinente ?</v>
      </c>
      <c r="D23" s="95" t="s">
        <v>65</v>
      </c>
      <c r="E23" s="10" t="s">
        <v>302</v>
      </c>
      <c r="F23" s="96" t="s">
        <v>303</v>
      </c>
      <c r="G23" s="94"/>
      <c r="H23" s="94"/>
      <c r="I23" s="97"/>
      <c r="J23" s="97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</row>
    <row r="24" ht="30.0" customHeight="1">
      <c r="A24" s="22"/>
      <c r="B24" s="93" t="str">
        <f>'Critères'!B23</f>
        <v>4.7</v>
      </c>
      <c r="C24" s="94" t="str">
        <f>'Critères'!C23</f>
        <v>Chaque média temporel est-il clairement identifiable (hors cas particuliers) ?</v>
      </c>
      <c r="D24" s="95" t="s">
        <v>65</v>
      </c>
      <c r="E24" s="10" t="s">
        <v>302</v>
      </c>
      <c r="F24" s="96" t="s">
        <v>303</v>
      </c>
      <c r="G24" s="94"/>
      <c r="H24" s="94"/>
      <c r="I24" s="97"/>
      <c r="J24" s="97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</row>
    <row r="25" ht="30.0" customHeight="1">
      <c r="A25" s="22"/>
      <c r="B25" s="93" t="str">
        <f>'Critères'!B24</f>
        <v>4.8</v>
      </c>
      <c r="C25" s="94" t="str">
        <f>'Critères'!C24</f>
        <v>Chaque média non temporel a-t-il, si nécessaire, une alternative (hors cas particuliers) ?</v>
      </c>
      <c r="D25" s="95" t="s">
        <v>65</v>
      </c>
      <c r="E25" s="10" t="s">
        <v>302</v>
      </c>
      <c r="F25" s="96" t="s">
        <v>303</v>
      </c>
      <c r="G25" s="94"/>
      <c r="H25" s="94"/>
      <c r="I25" s="97"/>
      <c r="J25" s="97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</row>
    <row r="26" ht="30.0" customHeight="1">
      <c r="A26" s="22"/>
      <c r="B26" s="93" t="str">
        <f>'Critères'!B25</f>
        <v>4.9</v>
      </c>
      <c r="C26" s="94" t="str">
        <f>'Critères'!C25</f>
        <v>Pour chaque média non temporel ayant une alternative, cette alternative est-elle pertinente ?</v>
      </c>
      <c r="D26" s="95" t="s">
        <v>65</v>
      </c>
      <c r="E26" s="10" t="s">
        <v>302</v>
      </c>
      <c r="F26" s="96" t="s">
        <v>303</v>
      </c>
      <c r="G26" s="94"/>
      <c r="H26" s="94"/>
      <c r="I26" s="97"/>
      <c r="J26" s="97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</row>
    <row r="27" ht="30.0" customHeight="1">
      <c r="A27" s="22"/>
      <c r="B27" s="93" t="str">
        <f>'Critères'!B26</f>
        <v>4.10</v>
      </c>
      <c r="C27" s="94" t="str">
        <f>'Critères'!C26</f>
        <v>Chaque son déclenché automatiquement est-il contrôlable par l’utilisateur ?</v>
      </c>
      <c r="D27" s="95" t="s">
        <v>65</v>
      </c>
      <c r="E27" s="10" t="s">
        <v>302</v>
      </c>
      <c r="F27" s="96" t="s">
        <v>303</v>
      </c>
      <c r="G27" s="94"/>
      <c r="H27" s="94"/>
      <c r="I27" s="97"/>
      <c r="J27" s="97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</row>
    <row r="28" ht="30.0" customHeight="1">
      <c r="A28" s="22"/>
      <c r="B28" s="93" t="str">
        <f>'Critères'!B27</f>
        <v>4.11</v>
      </c>
      <c r="C28" s="94" t="str">
        <f>'Critères'!C27</f>
        <v>La consultation de chaque média temporel est-elle, si nécessaire, contrôlable par le clavier et tout dispositif de pointage ?</v>
      </c>
      <c r="D28" s="95" t="s">
        <v>65</v>
      </c>
      <c r="E28" s="10" t="s">
        <v>302</v>
      </c>
      <c r="F28" s="96" t="s">
        <v>303</v>
      </c>
      <c r="G28" s="94"/>
      <c r="H28" s="94"/>
      <c r="I28" s="97"/>
      <c r="J28" s="97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</row>
    <row r="29" ht="30.0" customHeight="1">
      <c r="A29" s="22"/>
      <c r="B29" s="93" t="str">
        <f>'Critères'!B28</f>
        <v>4.12</v>
      </c>
      <c r="C29" s="94" t="str">
        <f>'Critères'!C28</f>
        <v>La consultation de chaque média non temporel est-elle contrôlable par le clavier et tout dispositif de pointage ?</v>
      </c>
      <c r="D29" s="95" t="s">
        <v>65</v>
      </c>
      <c r="E29" s="10" t="s">
        <v>302</v>
      </c>
      <c r="F29" s="96" t="s">
        <v>303</v>
      </c>
      <c r="G29" s="94"/>
      <c r="H29" s="94"/>
      <c r="I29" s="97"/>
      <c r="J29" s="97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</row>
    <row r="30" ht="30.0" customHeight="1">
      <c r="A30" s="87"/>
      <c r="B30" s="93" t="str">
        <f>'Critères'!B29</f>
        <v>4.13</v>
      </c>
      <c r="C30" s="94" t="str">
        <f>'Critères'!C29</f>
        <v>Chaque média temporel et non temporel est-il compatible avec les technologies d’assistance (hors cas particuliers) ?</v>
      </c>
      <c r="D30" s="95" t="s">
        <v>65</v>
      </c>
      <c r="E30" s="10" t="s">
        <v>302</v>
      </c>
      <c r="F30" s="96" t="s">
        <v>303</v>
      </c>
      <c r="G30" s="94"/>
      <c r="H30" s="94"/>
      <c r="I30" s="97"/>
      <c r="J30" s="97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</row>
    <row r="31" ht="30.0" customHeight="1">
      <c r="A31" s="80" t="str">
        <f>'Critères'!$A$30</f>
        <v>TABLEAUX</v>
      </c>
      <c r="B31" s="93" t="str">
        <f>'Critères'!B30</f>
        <v>5.1</v>
      </c>
      <c r="C31" s="94" t="str">
        <f>'Critères'!C30</f>
        <v>Chaque tableau de données complexe a-t-il un résumé ?</v>
      </c>
      <c r="D31" s="95" t="s">
        <v>65</v>
      </c>
      <c r="E31" s="10" t="s">
        <v>302</v>
      </c>
      <c r="F31" s="96" t="s">
        <v>303</v>
      </c>
      <c r="G31" s="94"/>
      <c r="H31" s="94"/>
      <c r="I31" s="97"/>
      <c r="J31" s="97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</row>
    <row r="32" ht="30.0" customHeight="1">
      <c r="A32" s="22"/>
      <c r="B32" s="93" t="str">
        <f>'Critères'!B31</f>
        <v>5.2</v>
      </c>
      <c r="C32" s="94" t="str">
        <f>'Critères'!C31</f>
        <v>Pour chaque tableau de données complexe ayant un résumé, celui-ci est-il pertinent ?</v>
      </c>
      <c r="D32" s="95" t="s">
        <v>65</v>
      </c>
      <c r="E32" s="10" t="s">
        <v>302</v>
      </c>
      <c r="F32" s="96" t="s">
        <v>303</v>
      </c>
      <c r="G32" s="94"/>
      <c r="H32" s="94"/>
      <c r="I32" s="97"/>
      <c r="J32" s="97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</row>
    <row r="33" ht="30.0" customHeight="1">
      <c r="A33" s="22"/>
      <c r="B33" s="93" t="str">
        <f>'Critères'!B32</f>
        <v>5.3</v>
      </c>
      <c r="C33" s="94" t="str">
        <f>'Critères'!C32</f>
        <v>Pour chaque tableau de mise en forme, le contenu linéarisé reste-t-il compréhensible ?</v>
      </c>
      <c r="D33" s="95" t="s">
        <v>65</v>
      </c>
      <c r="E33" s="10" t="s">
        <v>302</v>
      </c>
      <c r="F33" s="96" t="s">
        <v>303</v>
      </c>
      <c r="G33" s="94"/>
      <c r="H33" s="94"/>
      <c r="I33" s="97"/>
      <c r="J33" s="97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</row>
    <row r="34" ht="30.0" customHeight="1">
      <c r="A34" s="22"/>
      <c r="B34" s="93" t="str">
        <f>'Critères'!B33</f>
        <v>5.4</v>
      </c>
      <c r="C34" s="94" t="str">
        <f>'Critères'!C33</f>
        <v>Pour chaque tableau de données ayant un titre, le titre est-il correctement associé au tableau de données ?</v>
      </c>
      <c r="D34" s="95" t="s">
        <v>65</v>
      </c>
      <c r="E34" s="10" t="s">
        <v>302</v>
      </c>
      <c r="F34" s="96" t="s">
        <v>303</v>
      </c>
      <c r="G34" s="94"/>
      <c r="H34" s="94"/>
      <c r="I34" s="97"/>
      <c r="J34" s="97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</row>
    <row r="35" ht="30.0" customHeight="1">
      <c r="A35" s="22"/>
      <c r="B35" s="93" t="str">
        <f>'Critères'!B34</f>
        <v>5.5</v>
      </c>
      <c r="C35" s="94" t="str">
        <f>'Critères'!C34</f>
        <v>Pour chaque tableau de données ayant un titre, celui-ci est-il pertinent ?</v>
      </c>
      <c r="D35" s="95" t="s">
        <v>65</v>
      </c>
      <c r="E35" s="10" t="s">
        <v>302</v>
      </c>
      <c r="F35" s="96" t="s">
        <v>303</v>
      </c>
      <c r="G35" s="94"/>
      <c r="H35" s="94"/>
      <c r="I35" s="97"/>
      <c r="J35" s="97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</row>
    <row r="36" ht="30.0" customHeight="1">
      <c r="A36" s="22"/>
      <c r="B36" s="93" t="str">
        <f>'Critères'!B35</f>
        <v>5.6</v>
      </c>
      <c r="C36" s="94" t="str">
        <f>'Critères'!C35</f>
        <v>Pour chaque tableau de données, chaque en-tête de colonnes et chaque en-tête de lignes sont-ils correctement déclarés ?</v>
      </c>
      <c r="D36" s="95" t="s">
        <v>61</v>
      </c>
      <c r="E36" s="10" t="s">
        <v>302</v>
      </c>
      <c r="F36" s="96" t="s">
        <v>303</v>
      </c>
      <c r="G36" s="94"/>
      <c r="H36" s="94"/>
      <c r="I36" s="97"/>
      <c r="J36" s="97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</row>
    <row r="37" ht="30.0" customHeight="1">
      <c r="A37" s="22"/>
      <c r="B37" s="93" t="str">
        <f>'Critères'!B36</f>
        <v>5.7</v>
      </c>
      <c r="C37" s="94" t="str">
        <f>'Critères'!C36</f>
        <v>Pour chaque tableau de données, la technique appropriée permettant d’associer chaque cellule avec ses en-têtes est-elle utilisée (hors cas particuliers) ?</v>
      </c>
      <c r="D37" s="95" t="s">
        <v>65</v>
      </c>
      <c r="E37" s="10" t="s">
        <v>302</v>
      </c>
      <c r="F37" s="96" t="s">
        <v>303</v>
      </c>
      <c r="G37" s="94"/>
      <c r="H37" s="94"/>
      <c r="I37" s="97"/>
      <c r="J37" s="97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</row>
    <row r="38" ht="30.0" customHeight="1">
      <c r="A38" s="87"/>
      <c r="B38" s="93" t="str">
        <f>'Critères'!B37</f>
        <v>5.8</v>
      </c>
      <c r="C38" s="94" t="str">
        <f>'Critères'!C37</f>
        <v>Chaque tableau de mise en forme ne doit pas utiliser d’éléments propres aux tableaux de données. Cette règle est-elle respectée ?</v>
      </c>
      <c r="D38" s="95" t="s">
        <v>65</v>
      </c>
      <c r="E38" s="10" t="s">
        <v>302</v>
      </c>
      <c r="F38" s="96" t="s">
        <v>303</v>
      </c>
      <c r="G38" s="94"/>
      <c r="H38" s="94"/>
      <c r="I38" s="97"/>
      <c r="J38" s="97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</row>
    <row r="39">
      <c r="A39" s="80" t="str">
        <f>'Critères'!$A$38</f>
        <v>LIENS</v>
      </c>
      <c r="B39" s="93" t="str">
        <f>'Critères'!B38</f>
        <v>6.1</v>
      </c>
      <c r="C39" s="94" t="str">
        <f>'Critères'!C38</f>
        <v>Chaque lien est-il explicite (hors cas particuliers) ?</v>
      </c>
      <c r="D39" s="95" t="s">
        <v>61</v>
      </c>
      <c r="E39" s="10" t="s">
        <v>302</v>
      </c>
      <c r="F39" s="96" t="s">
        <v>303</v>
      </c>
      <c r="G39" s="94"/>
      <c r="H39" s="88"/>
      <c r="I39" s="97"/>
      <c r="J39" s="97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</row>
    <row r="40" ht="30.0" customHeight="1">
      <c r="A40" s="87"/>
      <c r="B40" s="93" t="str">
        <f>'Critères'!B39</f>
        <v>6.2</v>
      </c>
      <c r="C40" s="94" t="str">
        <f>'Critères'!C39</f>
        <v>Dans chaque page web, chaque lien, a-t-il un intitulé ?</v>
      </c>
      <c r="D40" s="95" t="s">
        <v>61</v>
      </c>
      <c r="E40" s="10" t="s">
        <v>302</v>
      </c>
      <c r="F40" s="96" t="s">
        <v>303</v>
      </c>
      <c r="G40" s="94"/>
      <c r="H40" s="88"/>
      <c r="I40" s="97"/>
      <c r="J40" s="97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</row>
    <row r="41" ht="30.0" customHeight="1">
      <c r="A41" s="80" t="str">
        <f>'Critères'!$A$40</f>
        <v>SCRIPTS</v>
      </c>
      <c r="B41" s="93" t="str">
        <f>'Critères'!B40</f>
        <v>7.1</v>
      </c>
      <c r="C41" s="94" t="str">
        <f>'Critères'!C40</f>
        <v>Chaque script est-il, si nécessaire, compatible avec les technologies d’assistance ?</v>
      </c>
      <c r="D41" s="95" t="s">
        <v>61</v>
      </c>
      <c r="E41" s="10" t="s">
        <v>302</v>
      </c>
      <c r="F41" s="96" t="s">
        <v>302</v>
      </c>
      <c r="G41" s="94"/>
      <c r="H41" s="88"/>
      <c r="I41" s="97"/>
      <c r="J41" s="97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</row>
    <row r="42" ht="30.0" customHeight="1">
      <c r="A42" s="22"/>
      <c r="B42" s="93" t="str">
        <f>'Critères'!B41</f>
        <v>7.2</v>
      </c>
      <c r="C42" s="94" t="str">
        <f>'Critères'!C41</f>
        <v>Pour chaque script ayant une alternative, cette alternative est-elle pertinente ?</v>
      </c>
      <c r="D42" s="95" t="s">
        <v>65</v>
      </c>
      <c r="E42" s="10" t="s">
        <v>302</v>
      </c>
      <c r="F42" s="96" t="s">
        <v>303</v>
      </c>
      <c r="G42" s="94"/>
      <c r="H42" s="94"/>
      <c r="I42" s="97"/>
      <c r="J42" s="97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</row>
    <row r="43">
      <c r="A43" s="22"/>
      <c r="B43" s="93" t="str">
        <f>'Critères'!B42</f>
        <v>7.3</v>
      </c>
      <c r="C43" s="94" t="str">
        <f>'Critères'!C42</f>
        <v>Chaque script est-il contrôlable par le clavier et par tout dispositif de pointage (hors cas particuliers) ?</v>
      </c>
      <c r="D43" s="95" t="s">
        <v>61</v>
      </c>
      <c r="E43" s="10" t="s">
        <v>302</v>
      </c>
      <c r="F43" s="96" t="s">
        <v>303</v>
      </c>
      <c r="G43" s="94"/>
      <c r="H43" s="88"/>
      <c r="I43" s="97"/>
      <c r="J43" s="97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</row>
    <row r="44">
      <c r="A44" s="22"/>
      <c r="B44" s="93" t="str">
        <f>'Critères'!B43</f>
        <v>7.4</v>
      </c>
      <c r="C44" s="94" t="str">
        <f>'Critères'!C43</f>
        <v>Pour chaque script qui initie un changement de contexte, l’utilisateur est-il averti ou en a-t-il le contrôle ?</v>
      </c>
      <c r="D44" s="95" t="s">
        <v>65</v>
      </c>
      <c r="E44" s="10" t="s">
        <v>302</v>
      </c>
      <c r="F44" s="96" t="s">
        <v>303</v>
      </c>
      <c r="G44" s="94"/>
      <c r="H44" s="94"/>
      <c r="I44" s="97"/>
      <c r="J44" s="97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</row>
    <row r="45" ht="30.0" customHeight="1">
      <c r="A45" s="87"/>
      <c r="B45" s="93" t="str">
        <f>'Critères'!B44</f>
        <v>7.5</v>
      </c>
      <c r="C45" s="94" t="str">
        <f>'Critères'!C44</f>
        <v>Dans chaque page web, les messages de statut sont-ils correctement restitués par les technologies d’assistance ?</v>
      </c>
      <c r="D45" s="95" t="s">
        <v>61</v>
      </c>
      <c r="E45" s="96" t="s">
        <v>302</v>
      </c>
      <c r="F45" s="96" t="s">
        <v>303</v>
      </c>
      <c r="G45" s="94"/>
      <c r="H45" s="88"/>
      <c r="I45" s="97"/>
      <c r="J45" s="97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</row>
    <row r="46" ht="30.0" customHeight="1">
      <c r="A46" s="80" t="str">
        <f>'Critères'!$A$45</f>
        <v>ÉLÉMENTS OBLIGATOIRES</v>
      </c>
      <c r="B46" s="93" t="str">
        <f>'Critères'!B45</f>
        <v>8.1</v>
      </c>
      <c r="C46" s="94" t="str">
        <f>'Critères'!C45</f>
        <v>Chaque page web est-elle définie par un type de document ?</v>
      </c>
      <c r="D46" s="95" t="s">
        <v>61</v>
      </c>
      <c r="E46" s="10" t="s">
        <v>302</v>
      </c>
      <c r="F46" s="96" t="s">
        <v>303</v>
      </c>
      <c r="G46" s="94"/>
      <c r="H46" s="94"/>
      <c r="I46" s="97"/>
      <c r="J46" s="97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</row>
    <row r="47">
      <c r="A47" s="22"/>
      <c r="B47" s="93" t="str">
        <f>'Critères'!B46</f>
        <v>8.2</v>
      </c>
      <c r="C47" s="94" t="str">
        <f>'Critères'!C46</f>
        <v>Pour chaque page web, le code source généré est-il valide selon le type de document spécifié (hors cas particuliers) ?</v>
      </c>
      <c r="D47" s="95" t="s">
        <v>61</v>
      </c>
      <c r="E47" s="10" t="s">
        <v>302</v>
      </c>
      <c r="F47" s="96" t="s">
        <v>303</v>
      </c>
      <c r="G47" s="94"/>
      <c r="H47" s="94"/>
      <c r="I47" s="97"/>
      <c r="J47" s="97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</row>
    <row r="48" ht="30.0" customHeight="1">
      <c r="A48" s="22"/>
      <c r="B48" s="93" t="str">
        <f>'Critères'!B47</f>
        <v>8.3</v>
      </c>
      <c r="C48" s="94" t="str">
        <f>'Critères'!C47</f>
        <v>Dans chaque page web, la langue par défaut est-elle présente ?</v>
      </c>
      <c r="D48" s="95" t="s">
        <v>61</v>
      </c>
      <c r="E48" s="10" t="s">
        <v>302</v>
      </c>
      <c r="F48" s="96" t="s">
        <v>303</v>
      </c>
      <c r="G48" s="94"/>
      <c r="H48" s="94"/>
      <c r="I48" s="97"/>
      <c r="J48" s="97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</row>
    <row r="49" ht="30.0" customHeight="1">
      <c r="A49" s="22"/>
      <c r="B49" s="93" t="str">
        <f>'Critères'!B48</f>
        <v>8.4</v>
      </c>
      <c r="C49" s="94" t="str">
        <f>'Critères'!C48</f>
        <v>Pour chaque page web ayant une langue par défaut, le code de langue est-il pertinent ?</v>
      </c>
      <c r="D49" s="95" t="s">
        <v>61</v>
      </c>
      <c r="E49" s="10" t="s">
        <v>302</v>
      </c>
      <c r="F49" s="96" t="s">
        <v>303</v>
      </c>
      <c r="G49" s="94"/>
      <c r="H49" s="94"/>
      <c r="I49" s="97"/>
      <c r="J49" s="97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</row>
    <row r="50" ht="30.0" customHeight="1">
      <c r="A50" s="22"/>
      <c r="B50" s="93" t="str">
        <f>'Critères'!B49</f>
        <v>8.5</v>
      </c>
      <c r="C50" s="94" t="str">
        <f>'Critères'!C49</f>
        <v>Chaque page web a-t-elle un titre de page ?</v>
      </c>
      <c r="D50" s="95" t="s">
        <v>61</v>
      </c>
      <c r="E50" s="10" t="s">
        <v>302</v>
      </c>
      <c r="F50" s="96" t="s">
        <v>303</v>
      </c>
      <c r="G50" s="94"/>
      <c r="H50" s="94"/>
      <c r="I50" s="97"/>
      <c r="J50" s="97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</row>
    <row r="51" ht="30.0" customHeight="1">
      <c r="A51" s="22"/>
      <c r="B51" s="93" t="str">
        <f>'Critères'!B50</f>
        <v>8.6</v>
      </c>
      <c r="C51" s="94" t="str">
        <f>'Critères'!C50</f>
        <v>Pour chaque page web ayant un titre de page, ce titre est-il pertinent ?</v>
      </c>
      <c r="D51" s="95" t="s">
        <v>61</v>
      </c>
      <c r="E51" s="10" t="s">
        <v>302</v>
      </c>
      <c r="F51" s="96" t="s">
        <v>303</v>
      </c>
      <c r="G51" s="94"/>
      <c r="H51" s="94"/>
      <c r="I51" s="97"/>
      <c r="J51" s="97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</row>
    <row r="52" ht="30.0" customHeight="1">
      <c r="A52" s="22"/>
      <c r="B52" s="93" t="str">
        <f>'Critères'!B51</f>
        <v>8.7</v>
      </c>
      <c r="C52" s="94" t="str">
        <f>'Critères'!C51</f>
        <v>Dans chaque page web, chaque changement de langue est-il indiqué dans le code source (hors cas particuliers) ?</v>
      </c>
      <c r="D52" s="95" t="s">
        <v>61</v>
      </c>
      <c r="E52" s="10" t="s">
        <v>302</v>
      </c>
      <c r="F52" s="96" t="s">
        <v>303</v>
      </c>
      <c r="G52" s="94"/>
      <c r="H52" s="94"/>
      <c r="I52" s="97"/>
      <c r="J52" s="97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</row>
    <row r="53" ht="30.0" customHeight="1">
      <c r="A53" s="22"/>
      <c r="B53" s="93" t="str">
        <f>'Critères'!B52</f>
        <v>8.8</v>
      </c>
      <c r="C53" s="94" t="str">
        <f>'Critères'!C52</f>
        <v>Dans chaque page web, le code de langue de chaque changement de langue est-il valide et pertinent ?</v>
      </c>
      <c r="D53" s="95" t="s">
        <v>65</v>
      </c>
      <c r="E53" s="10" t="s">
        <v>302</v>
      </c>
      <c r="F53" s="96" t="s">
        <v>303</v>
      </c>
      <c r="G53" s="94"/>
      <c r="H53" s="94"/>
      <c r="I53" s="97"/>
      <c r="J53" s="97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</row>
    <row r="54">
      <c r="A54" s="22"/>
      <c r="B54" s="93" t="str">
        <f>'Critères'!B53</f>
        <v>8.9</v>
      </c>
      <c r="C54" s="94" t="str">
        <f>'Critères'!C53</f>
        <v>Dans chaque page web, les balises ne doivent pas être utilisées uniquement à des fins de présentation. Cette règle est-elle respectée ?</v>
      </c>
      <c r="D54" s="95" t="s">
        <v>61</v>
      </c>
      <c r="E54" s="10" t="s">
        <v>302</v>
      </c>
      <c r="F54" s="96" t="s">
        <v>303</v>
      </c>
      <c r="G54" s="94"/>
      <c r="H54" s="88"/>
      <c r="I54" s="97"/>
      <c r="J54" s="97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</row>
    <row r="55" ht="30.0" customHeight="1">
      <c r="A55" s="87"/>
      <c r="B55" s="93" t="str">
        <f>'Critères'!B54</f>
        <v>8.10</v>
      </c>
      <c r="C55" s="94" t="str">
        <f>'Critères'!C54</f>
        <v>Dans chaque page web, les changements du sens de lecture sont-ils signalés ?</v>
      </c>
      <c r="D55" s="95" t="s">
        <v>65</v>
      </c>
      <c r="E55" s="10" t="s">
        <v>302</v>
      </c>
      <c r="F55" s="96" t="s">
        <v>303</v>
      </c>
      <c r="G55" s="94"/>
      <c r="H55" s="94"/>
      <c r="I55" s="97"/>
      <c r="J55" s="97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</row>
    <row r="56">
      <c r="A56" s="80" t="str">
        <f>'Critères'!$A$55</f>
        <v>STRUCTURATION</v>
      </c>
      <c r="B56" s="93" t="str">
        <f>'Critères'!B55</f>
        <v>9.1</v>
      </c>
      <c r="C56" s="94" t="str">
        <f>'Critères'!C55</f>
        <v>Dans chaque page web, l’information est-elle structurée par l’utilisation appropriée de titres ?</v>
      </c>
      <c r="D56" s="95" t="s">
        <v>61</v>
      </c>
      <c r="E56" s="10" t="s">
        <v>302</v>
      </c>
      <c r="F56" s="96" t="s">
        <v>303</v>
      </c>
      <c r="G56" s="94"/>
      <c r="H56" s="94"/>
      <c r="I56" s="97"/>
      <c r="J56" s="97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</row>
    <row r="57" ht="30.0" customHeight="1">
      <c r="A57" s="22"/>
      <c r="B57" s="93" t="str">
        <f>'Critères'!B56</f>
        <v>9.2</v>
      </c>
      <c r="C57" s="94" t="str">
        <f>'Critères'!C56</f>
        <v>Dans chaque page web, la structure du document est-elle cohérente (hors cas particuliers) ?</v>
      </c>
      <c r="D57" s="95" t="s">
        <v>61</v>
      </c>
      <c r="E57" s="10" t="s">
        <v>302</v>
      </c>
      <c r="F57" s="96" t="s">
        <v>303</v>
      </c>
      <c r="G57" s="94"/>
      <c r="H57" s="94"/>
      <c r="I57" s="97"/>
      <c r="J57" s="97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</row>
    <row r="58" ht="30.0" customHeight="1">
      <c r="A58" s="22"/>
      <c r="B58" s="93" t="str">
        <f>'Critères'!B57</f>
        <v>9.3</v>
      </c>
      <c r="C58" s="94" t="str">
        <f>'Critères'!C57</f>
        <v>Dans chaque page web, chaque liste est-elle correctement structurée ?</v>
      </c>
      <c r="D58" s="95" t="s">
        <v>61</v>
      </c>
      <c r="E58" s="10" t="s">
        <v>302</v>
      </c>
      <c r="F58" s="96" t="s">
        <v>303</v>
      </c>
      <c r="G58" s="94"/>
      <c r="H58" s="88"/>
      <c r="I58" s="97"/>
      <c r="J58" s="97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</row>
    <row r="59" ht="30.0" customHeight="1">
      <c r="A59" s="87"/>
      <c r="B59" s="93" t="str">
        <f>'Critères'!B58</f>
        <v>9.4</v>
      </c>
      <c r="C59" s="94" t="str">
        <f>'Critères'!C58</f>
        <v>Dans chaque page web, chaque citation est-elle correctement indiquée ?</v>
      </c>
      <c r="D59" s="95" t="s">
        <v>65</v>
      </c>
      <c r="E59" s="10" t="s">
        <v>302</v>
      </c>
      <c r="F59" s="96" t="s">
        <v>303</v>
      </c>
      <c r="G59" s="94"/>
      <c r="H59" s="94"/>
      <c r="I59" s="97"/>
      <c r="J59" s="97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</row>
    <row r="60">
      <c r="A60" s="80" t="str">
        <f>'Critères'!$A$59</f>
        <v>PRÉSENTATION</v>
      </c>
      <c r="B60" s="93" t="str">
        <f>'Critères'!B59</f>
        <v>10.1</v>
      </c>
      <c r="C60" s="94" t="str">
        <f>'Critères'!C59</f>
        <v>Dans le site web, des feuilles de styles sont-elles utilisées pour contrôler la présentation de l’information ?</v>
      </c>
      <c r="D60" s="95" t="s">
        <v>61</v>
      </c>
      <c r="E60" s="10" t="s">
        <v>302</v>
      </c>
      <c r="F60" s="96" t="s">
        <v>303</v>
      </c>
      <c r="G60" s="94"/>
      <c r="H60" s="94"/>
      <c r="I60" s="97"/>
      <c r="J60" s="97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</row>
    <row r="61" ht="30.0" customHeight="1">
      <c r="A61" s="22"/>
      <c r="B61" s="93" t="str">
        <f>'Critères'!B60</f>
        <v>10.2</v>
      </c>
      <c r="C61" s="94" t="str">
        <f>'Critères'!C60</f>
        <v>Dans chaque page web, le contenu visible porteur d’information reste-t-il présent lorsque les feuilles de styles sont désactivées ?</v>
      </c>
      <c r="D61" s="95" t="s">
        <v>61</v>
      </c>
      <c r="E61" s="10" t="s">
        <v>302</v>
      </c>
      <c r="F61" s="96" t="s">
        <v>303</v>
      </c>
      <c r="G61" s="94"/>
      <c r="H61" s="88"/>
      <c r="I61" s="97"/>
      <c r="J61" s="97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</row>
    <row r="62" ht="30.0" customHeight="1">
      <c r="A62" s="22"/>
      <c r="B62" s="93" t="str">
        <f>'Critères'!B61</f>
        <v>10.3</v>
      </c>
      <c r="C62" s="94" t="str">
        <f>'Critères'!C61</f>
        <v>Dans chaque page web, l’information reste-t-elle compréhensible lorsque les feuilles de styles sont désactivées ?</v>
      </c>
      <c r="D62" s="95" t="s">
        <v>61</v>
      </c>
      <c r="E62" s="10" t="s">
        <v>302</v>
      </c>
      <c r="F62" s="96" t="s">
        <v>303</v>
      </c>
      <c r="G62" s="94"/>
      <c r="H62" s="94"/>
      <c r="I62" s="97"/>
      <c r="J62" s="97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</row>
    <row r="63" ht="30.0" customHeight="1">
      <c r="A63" s="22"/>
      <c r="B63" s="93" t="str">
        <f>'Critères'!B62</f>
        <v>10.4</v>
      </c>
      <c r="C63" s="94" t="str">
        <f>'Critères'!C62</f>
        <v>Dans chaque page web, le texte reste-t-il lisible lorsque la taille des caractères est augmentée jusqu’à 200%, au moins (hors cas particuliers) ?</v>
      </c>
      <c r="D63" s="95" t="s">
        <v>61</v>
      </c>
      <c r="E63" s="10" t="s">
        <v>302</v>
      </c>
      <c r="F63" s="96" t="s">
        <v>303</v>
      </c>
      <c r="G63" s="94"/>
      <c r="H63" s="94"/>
      <c r="I63" s="97"/>
      <c r="J63" s="97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</row>
    <row r="64" ht="30.0" customHeight="1">
      <c r="A64" s="22"/>
      <c r="B64" s="93" t="str">
        <f>'Critères'!B63</f>
        <v>10.5</v>
      </c>
      <c r="C64" s="94" t="str">
        <f>'Critères'!C63</f>
        <v>Dans chaque page web, les déclarations CSS de couleurs de fond d’élément et de police sont-elles correctement utilisées ?</v>
      </c>
      <c r="D64" s="95" t="s">
        <v>61</v>
      </c>
      <c r="E64" s="10" t="s">
        <v>302</v>
      </c>
      <c r="F64" s="96" t="s">
        <v>303</v>
      </c>
      <c r="G64" s="94"/>
      <c r="H64" s="94"/>
      <c r="I64" s="97"/>
      <c r="J64" s="97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</row>
    <row r="65" ht="30.0" customHeight="1">
      <c r="A65" s="22"/>
      <c r="B65" s="93" t="str">
        <f>'Critères'!B64</f>
        <v>10.6</v>
      </c>
      <c r="C65" s="94" t="str">
        <f>'Critères'!C64</f>
        <v>Dans chaque page web, chaque lien dont la nature n’est pas évidente est-il visible par rapport au texte environnant ?</v>
      </c>
      <c r="D65" s="95" t="s">
        <v>65</v>
      </c>
      <c r="E65" s="10" t="s">
        <v>302</v>
      </c>
      <c r="F65" s="96" t="s">
        <v>303</v>
      </c>
      <c r="G65" s="94"/>
      <c r="H65" s="94"/>
      <c r="I65" s="97"/>
      <c r="J65" s="97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</row>
    <row r="66" ht="30.0" customHeight="1">
      <c r="A66" s="22"/>
      <c r="B66" s="93" t="str">
        <f>'Critères'!B65</f>
        <v>10.7</v>
      </c>
      <c r="C66" s="94" t="str">
        <f>'Critères'!C65</f>
        <v>Dans chaque page web, pour chaque élément recevant le focus, la prise de focus est-elle visible ?</v>
      </c>
      <c r="D66" s="95" t="s">
        <v>61</v>
      </c>
      <c r="E66" s="10" t="s">
        <v>302</v>
      </c>
      <c r="F66" s="96" t="s">
        <v>303</v>
      </c>
      <c r="H66" s="88"/>
      <c r="I66" s="97"/>
      <c r="J66" s="97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</row>
    <row r="67">
      <c r="A67" s="22"/>
      <c r="B67" s="93" t="str">
        <f>'Critères'!B66</f>
        <v>10.8</v>
      </c>
      <c r="C67" s="94" t="str">
        <f>'Critères'!C66</f>
        <v>Pour chaque page web, les contenus cachés ont-ils vocation à être ignorés par les technologies d’assistance ?</v>
      </c>
      <c r="D67" s="95" t="s">
        <v>61</v>
      </c>
      <c r="E67" s="10" t="s">
        <v>302</v>
      </c>
      <c r="F67" s="96" t="s">
        <v>303</v>
      </c>
      <c r="G67" s="94"/>
      <c r="H67" s="94"/>
      <c r="I67" s="97"/>
      <c r="J67" s="97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</row>
    <row r="68" ht="30.0" customHeight="1">
      <c r="A68" s="22"/>
      <c r="B68" s="93" t="str">
        <f>'Critères'!B67</f>
        <v>10.9</v>
      </c>
      <c r="C68" s="94" t="str">
        <f>'Critères'!C67</f>
        <v>Dans chaque page web, l’information ne doit pas être donnée uniquement par la forme, taille ou position. Cette règle est-elle respectée ?</v>
      </c>
      <c r="D68" s="95" t="s">
        <v>65</v>
      </c>
      <c r="E68" s="10" t="s">
        <v>302</v>
      </c>
      <c r="F68" s="96" t="s">
        <v>303</v>
      </c>
      <c r="G68" s="94"/>
      <c r="H68" s="94"/>
      <c r="I68" s="97"/>
      <c r="J68" s="97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</row>
    <row r="69">
      <c r="A69" s="22"/>
      <c r="B69" s="93" t="str">
        <f>'Critères'!B68</f>
        <v>10.10</v>
      </c>
      <c r="C69" s="94" t="str">
        <f>'Critères'!C68</f>
        <v>Dans chaque page web, l’information ne doit pas être donnée par la forme, taille ou position uniquement. Cette règle est-elle implémentée de façon pertinente ?</v>
      </c>
      <c r="D69" s="95" t="s">
        <v>65</v>
      </c>
      <c r="E69" s="10" t="s">
        <v>302</v>
      </c>
      <c r="F69" s="96" t="s">
        <v>303</v>
      </c>
      <c r="G69" s="94"/>
      <c r="H69" s="94"/>
      <c r="I69" s="97"/>
      <c r="J69" s="97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</row>
    <row r="70">
      <c r="A70" s="22"/>
      <c r="B70" s="93" t="str">
        <f>'Critères'!B69</f>
        <v>10.11</v>
      </c>
      <c r="C70" s="94" t="str">
        <f>'Critères'!C69</f>
        <v>Pour chaque page web, les contenus peuvent-ils être présentés sans perte d’information ou de fonctionnalité et sans avoir recours soit à un défilement vertical pour une fenêtre ayant une hauteur de 256 px, soit à un défilement horizontal pour une fenêtre ayant une largeur de 320 px (hors cas particuliers) ?</v>
      </c>
      <c r="D70" s="95" t="s">
        <v>61</v>
      </c>
      <c r="E70" s="10" t="s">
        <v>302</v>
      </c>
      <c r="F70" s="96" t="s">
        <v>303</v>
      </c>
      <c r="G70" s="94"/>
      <c r="H70" s="94"/>
      <c r="I70" s="97"/>
      <c r="J70" s="97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</row>
    <row r="71">
      <c r="A71" s="22"/>
      <c r="B71" s="93" t="str">
        <f>'Critères'!B70</f>
        <v>10.12</v>
      </c>
      <c r="C71" s="94" t="str">
        <f>'Critères'!C70</f>
        <v>Dans chaque page web, les propriétés d’espacement du texte peuvent-elles être redéfinies par l’utilisateur sans perte de contenu ou de fonctionnalité (hors cas particuliers) ?</v>
      </c>
      <c r="D71" s="95" t="s">
        <v>61</v>
      </c>
      <c r="E71" s="10" t="s">
        <v>302</v>
      </c>
      <c r="F71" s="96" t="s">
        <v>303</v>
      </c>
      <c r="G71" s="94"/>
      <c r="H71" s="94"/>
      <c r="I71" s="97"/>
      <c r="J71" s="97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</row>
    <row r="72" ht="30.0" customHeight="1">
      <c r="A72" s="22"/>
      <c r="B72" s="93" t="str">
        <f>'Critères'!B71</f>
        <v>10.13</v>
      </c>
      <c r="C72" s="94" t="str">
        <f>'Critères'!C71</f>
        <v>Dans chaque page web, les contenus additionnels apparaissant à la prise de focus ou au survol d’un composant d’interface sont-ils contrôlables par l’utilisateur (hors cas particuliers) ?</v>
      </c>
      <c r="D72" s="95" t="s">
        <v>65</v>
      </c>
      <c r="E72" s="10" t="s">
        <v>302</v>
      </c>
      <c r="F72" s="96" t="s">
        <v>303</v>
      </c>
      <c r="G72" s="94"/>
      <c r="H72" s="94"/>
      <c r="I72" s="97"/>
      <c r="J72" s="97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</row>
    <row r="73" ht="30.0" customHeight="1">
      <c r="A73" s="87"/>
      <c r="B73" s="93" t="str">
        <f>'Critères'!B72</f>
        <v>10.14</v>
      </c>
      <c r="C73" s="94" t="str">
        <f>'Critères'!C72</f>
        <v>Dans chaque page web, les contenus additionnels apparaissant via les styles CSS uniquement peuvent-ils être rendus visibles au clavier et par tout dispositif de pointage ?</v>
      </c>
      <c r="D73" s="95" t="s">
        <v>65</v>
      </c>
      <c r="E73" s="10" t="s">
        <v>302</v>
      </c>
      <c r="F73" s="96" t="s">
        <v>303</v>
      </c>
      <c r="G73" s="94"/>
      <c r="H73" s="94"/>
      <c r="I73" s="97"/>
      <c r="J73" s="97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</row>
    <row r="74" ht="30.0" customHeight="1">
      <c r="A74" s="80" t="str">
        <f>'Critères'!$A$73</f>
        <v>FORMULAIRES</v>
      </c>
      <c r="B74" s="93" t="str">
        <f>'Critères'!B73</f>
        <v>11.1</v>
      </c>
      <c r="C74" s="94" t="str">
        <f>'Critères'!C73</f>
        <v>Chaque champ de formulaire a-t-il une étiquette ?</v>
      </c>
      <c r="D74" s="95" t="s">
        <v>61</v>
      </c>
      <c r="E74" s="10" t="s">
        <v>302</v>
      </c>
      <c r="F74" s="96" t="s">
        <v>303</v>
      </c>
      <c r="G74" s="94"/>
      <c r="H74" s="88"/>
      <c r="I74" s="97"/>
      <c r="J74" s="97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</row>
    <row r="75" ht="30.0" customHeight="1">
      <c r="A75" s="22"/>
      <c r="B75" s="93" t="str">
        <f>'Critères'!B74</f>
        <v>11.2</v>
      </c>
      <c r="C75" s="94" t="str">
        <f>'Critères'!C74</f>
        <v>Chaque étiquette associée à un champ de formulaire est-elle pertinente (hors cas particuliers) ?</v>
      </c>
      <c r="D75" s="95" t="s">
        <v>65</v>
      </c>
      <c r="E75" s="10" t="s">
        <v>302</v>
      </c>
      <c r="F75" s="96" t="s">
        <v>303</v>
      </c>
      <c r="G75" s="94"/>
      <c r="H75" s="94"/>
      <c r="I75" s="97"/>
      <c r="J75" s="97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</row>
    <row r="76" ht="30.0" customHeight="1">
      <c r="A76" s="22"/>
      <c r="B76" s="93" t="str">
        <f>'Critères'!B75</f>
        <v>11.3</v>
      </c>
      <c r="C76" s="94" t="str">
        <f>'Critères'!C75</f>
        <v>Dans chaque formulaire, chaque étiquette associée à un champ de formulaire ayant la même fonction et répété plusieurs fois dans une même page ou dans un ensemble de pages est-elle cohérente ?</v>
      </c>
      <c r="D76" s="95" t="s">
        <v>65</v>
      </c>
      <c r="E76" s="10" t="s">
        <v>302</v>
      </c>
      <c r="F76" s="96" t="s">
        <v>303</v>
      </c>
      <c r="G76" s="94"/>
      <c r="H76" s="94"/>
      <c r="I76" s="97"/>
      <c r="J76" s="97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</row>
    <row r="77" ht="30.0" customHeight="1">
      <c r="A77" s="22"/>
      <c r="B77" s="93" t="str">
        <f>'Critères'!B76</f>
        <v>11.4</v>
      </c>
      <c r="C77" s="94" t="str">
        <f>'Critères'!C76</f>
        <v>Dans chaque formulaire, chaque étiquette de champ et son champ associé sont-ils accolés (hors cas particuliers) ?</v>
      </c>
      <c r="D77" s="95" t="s">
        <v>65</v>
      </c>
      <c r="E77" s="10" t="s">
        <v>302</v>
      </c>
      <c r="F77" s="96" t="s">
        <v>303</v>
      </c>
      <c r="G77" s="94"/>
      <c r="H77" s="94"/>
      <c r="I77" s="97"/>
      <c r="J77" s="97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</row>
    <row r="78" ht="30.0" customHeight="1">
      <c r="A78" s="22"/>
      <c r="B78" s="93" t="str">
        <f>'Critères'!B77</f>
        <v>11.5</v>
      </c>
      <c r="C78" s="94" t="str">
        <f>'Critères'!C77</f>
        <v>Dans chaque formulaire, les champs de même nature sont-ils regroupés, si nécessaire ?</v>
      </c>
      <c r="D78" s="95" t="s">
        <v>65</v>
      </c>
      <c r="E78" s="10" t="s">
        <v>302</v>
      </c>
      <c r="F78" s="96" t="s">
        <v>303</v>
      </c>
      <c r="G78" s="94"/>
      <c r="H78" s="94"/>
      <c r="I78" s="97"/>
      <c r="J78" s="97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</row>
    <row r="79" ht="30.0" customHeight="1">
      <c r="A79" s="22"/>
      <c r="B79" s="93" t="str">
        <f>'Critères'!B78</f>
        <v>11.6</v>
      </c>
      <c r="C79" s="94" t="str">
        <f>'Critères'!C78</f>
        <v>Dans chaque formulaire, chaque regroupement de champs de même nature a-t-il une légende ?</v>
      </c>
      <c r="D79" s="95" t="s">
        <v>65</v>
      </c>
      <c r="E79" s="10" t="s">
        <v>302</v>
      </c>
      <c r="F79" s="96" t="s">
        <v>303</v>
      </c>
      <c r="G79" s="94"/>
      <c r="H79" s="94"/>
      <c r="I79" s="97"/>
      <c r="J79" s="97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</row>
    <row r="80" ht="30.0" customHeight="1">
      <c r="A80" s="22"/>
      <c r="B80" s="93" t="str">
        <f>'Critères'!B79</f>
        <v>11.7</v>
      </c>
      <c r="C80" s="94" t="str">
        <f>'Critères'!C79</f>
        <v>Dans chaque formulaire, chaque légende associée à un regroupement de champs de même nature est-elle pertinente ?</v>
      </c>
      <c r="D80" s="95" t="s">
        <v>65</v>
      </c>
      <c r="E80" s="10" t="s">
        <v>302</v>
      </c>
      <c r="F80" s="96" t="s">
        <v>303</v>
      </c>
      <c r="G80" s="94"/>
      <c r="H80" s="94"/>
      <c r="I80" s="97"/>
      <c r="J80" s="97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</row>
    <row r="81" ht="30.0" customHeight="1">
      <c r="A81" s="22"/>
      <c r="B81" s="93" t="str">
        <f>'Critères'!B80</f>
        <v>11.8</v>
      </c>
      <c r="C81" s="94" t="str">
        <f>'Critères'!C80</f>
        <v>Dans chaque formulaire, les items de même nature d’une liste de choix sont-ils regroupées de manière pertinente ?</v>
      </c>
      <c r="D81" s="95" t="s">
        <v>65</v>
      </c>
      <c r="E81" s="10" t="s">
        <v>302</v>
      </c>
      <c r="F81" s="96" t="s">
        <v>303</v>
      </c>
      <c r="G81" s="94"/>
      <c r="H81" s="94"/>
      <c r="I81" s="97"/>
      <c r="J81" s="97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</row>
    <row r="82" ht="30.0" customHeight="1">
      <c r="A82" s="22"/>
      <c r="B82" s="93" t="str">
        <f>'Critères'!B81</f>
        <v>11.9</v>
      </c>
      <c r="C82" s="94" t="str">
        <f>'Critères'!C81</f>
        <v>Dans chaque formulaire, l’intitulé de chaque bouton est-il pertinent (hors cas particuliers) ?</v>
      </c>
      <c r="D82" s="95" t="s">
        <v>65</v>
      </c>
      <c r="E82" s="10" t="s">
        <v>302</v>
      </c>
      <c r="F82" s="96" t="s">
        <v>303</v>
      </c>
      <c r="G82" s="94"/>
      <c r="H82" s="94"/>
      <c r="I82" s="97"/>
      <c r="J82" s="97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</row>
    <row r="83" ht="30.0" customHeight="1">
      <c r="A83" s="22"/>
      <c r="B83" s="93" t="str">
        <f>'Critères'!B82</f>
        <v>11.10</v>
      </c>
      <c r="C83" s="94" t="str">
        <f>'Critères'!C82</f>
        <v>Dans chaque formulaire, le contrôle de saisie est-il utilisé de manière pertinente (hors cas particuliers) ?</v>
      </c>
      <c r="D83" s="95" t="s">
        <v>65</v>
      </c>
      <c r="E83" s="10" t="s">
        <v>302</v>
      </c>
      <c r="F83" s="96" t="s">
        <v>303</v>
      </c>
      <c r="G83" s="94"/>
      <c r="H83" s="94"/>
      <c r="I83" s="97"/>
      <c r="J83" s="97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</row>
    <row r="84">
      <c r="A84" s="22"/>
      <c r="B84" s="93" t="str">
        <f>'Critères'!B83</f>
        <v>11.11</v>
      </c>
      <c r="C84" s="94" t="str">
        <f>'Critères'!C83</f>
        <v>Dans chaque formulaire, le contrôle de saisie est-il accompagné, si nécessaire, de suggestions facilitant la correction des erreurs de saisie ?</v>
      </c>
      <c r="D84" s="95" t="s">
        <v>65</v>
      </c>
      <c r="E84" s="10" t="s">
        <v>302</v>
      </c>
      <c r="F84" s="96" t="s">
        <v>303</v>
      </c>
      <c r="G84" s="94"/>
      <c r="H84" s="94"/>
      <c r="I84" s="97"/>
      <c r="J84" s="97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</row>
    <row r="85">
      <c r="A85" s="22"/>
      <c r="B85" s="93" t="str">
        <f>'Critères'!B84</f>
        <v>11.12</v>
      </c>
      <c r="C85" s="94" t="str">
        <f>'Critères'!C84</f>
        <v>Pour chaque formulaire qui modifie ou supprime des données, ou qui transmet des réponses à un test ou à un examen, ou dont la validation a des conséquences financières ou juridiques, les données saisies peuvent-elles être modifiées, mises à jour ou récupérées par l’utilisateur ?</v>
      </c>
      <c r="D85" s="95" t="s">
        <v>65</v>
      </c>
      <c r="E85" s="10" t="s">
        <v>302</v>
      </c>
      <c r="F85" s="96" t="s">
        <v>303</v>
      </c>
      <c r="G85" s="94"/>
      <c r="H85" s="94"/>
      <c r="I85" s="97"/>
      <c r="J85" s="97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</row>
    <row r="86">
      <c r="A86" s="87"/>
      <c r="B86" s="93" t="str">
        <f>'Critères'!B85</f>
        <v>11.13</v>
      </c>
      <c r="C86" s="94" t="str">
        <f>'Critères'!C85</f>
        <v>La finalité d’un champ de saisie peut-elle être déduite pour faciliter le remplissage automatique des champs avec les données de l’utilisateur ?</v>
      </c>
      <c r="D86" s="95" t="s">
        <v>65</v>
      </c>
      <c r="E86" s="10" t="s">
        <v>302</v>
      </c>
      <c r="F86" s="96" t="s">
        <v>303</v>
      </c>
      <c r="G86" s="94"/>
      <c r="H86" s="94"/>
      <c r="I86" s="97"/>
      <c r="J86" s="97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</row>
    <row r="87" ht="30.0" customHeight="1">
      <c r="A87" s="80" t="str">
        <f>'Critères'!$A$86</f>
        <v>NAVIGATION</v>
      </c>
      <c r="B87" s="93" t="str">
        <f>'Critères'!B86</f>
        <v>12.1</v>
      </c>
      <c r="C87" s="94" t="str">
        <f>'Critères'!C86</f>
        <v>Chaque ensemble de pages dispose-t-il de deux systèmes de navigation différents, au moins (hors cas particuliers) ?</v>
      </c>
      <c r="D87" s="95" t="s">
        <v>61</v>
      </c>
      <c r="E87" s="10" t="s">
        <v>302</v>
      </c>
      <c r="F87" s="96" t="s">
        <v>303</v>
      </c>
      <c r="G87" s="94"/>
      <c r="H87" s="94"/>
      <c r="I87" s="97"/>
      <c r="J87" s="97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</row>
    <row r="88" ht="30.0" customHeight="1">
      <c r="A88" s="22"/>
      <c r="B88" s="93" t="str">
        <f>'Critères'!B87</f>
        <v>12.2</v>
      </c>
      <c r="C88" s="94" t="str">
        <f>'Critères'!C87</f>
        <v>Dans chaque ensemble de pages, le menu et les barres de navigation sont-ils toujours à la même place (hors cas particuliers) ?</v>
      </c>
      <c r="D88" s="95" t="s">
        <v>61</v>
      </c>
      <c r="E88" s="10" t="s">
        <v>302</v>
      </c>
      <c r="F88" s="96" t="s">
        <v>303</v>
      </c>
      <c r="G88" s="94"/>
      <c r="H88" s="94"/>
      <c r="I88" s="97"/>
      <c r="J88" s="97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</row>
    <row r="89" ht="30.0" customHeight="1">
      <c r="A89" s="22"/>
      <c r="B89" s="93" t="str">
        <f>'Critères'!B88</f>
        <v>12.3</v>
      </c>
      <c r="C89" s="94" t="str">
        <f>'Critères'!C88</f>
        <v>La page « plan du site » est-elle pertinente ?</v>
      </c>
      <c r="D89" s="95" t="s">
        <v>61</v>
      </c>
      <c r="E89" s="10" t="s">
        <v>302</v>
      </c>
      <c r="F89" s="96" t="s">
        <v>303</v>
      </c>
      <c r="G89" s="94"/>
      <c r="H89" s="94"/>
      <c r="I89" s="97"/>
      <c r="J89" s="97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</row>
    <row r="90" ht="30.0" customHeight="1">
      <c r="A90" s="22"/>
      <c r="B90" s="93" t="str">
        <f>'Critères'!B89</f>
        <v>12.4</v>
      </c>
      <c r="C90" s="94" t="str">
        <f>'Critères'!C89</f>
        <v>Dans chaque ensemble de pages, la page « plan du site » est-elle atteignable de manière identique ?</v>
      </c>
      <c r="D90" s="95" t="s">
        <v>61</v>
      </c>
      <c r="E90" s="10" t="s">
        <v>302</v>
      </c>
      <c r="F90" s="96" t="s">
        <v>303</v>
      </c>
      <c r="G90" s="94"/>
      <c r="H90" s="94"/>
      <c r="I90" s="97"/>
      <c r="J90" s="97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</row>
    <row r="91" ht="30.0" customHeight="1">
      <c r="A91" s="22"/>
      <c r="B91" s="93" t="str">
        <f>'Critères'!B90</f>
        <v>12.5</v>
      </c>
      <c r="C91" s="94" t="str">
        <f>'Critères'!C90</f>
        <v>Dans chaque ensemble de pages, le moteur de recherche est-il atteignable de manière identique ?</v>
      </c>
      <c r="D91" s="95" t="s">
        <v>61</v>
      </c>
      <c r="E91" s="10" t="s">
        <v>302</v>
      </c>
      <c r="F91" s="96" t="s">
        <v>303</v>
      </c>
      <c r="G91" s="94"/>
      <c r="H91" s="94"/>
      <c r="I91" s="97"/>
      <c r="J91" s="97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</row>
    <row r="92" ht="30.0" customHeight="1">
      <c r="A92" s="22"/>
      <c r="B92" s="93" t="str">
        <f>'Critères'!B91</f>
        <v>12.6</v>
      </c>
      <c r="C92" s="94" t="str">
        <f>'Critères'!C91</f>
        <v>Les zones de regroupement de contenus présentes dans plusieurs pages web (zones d’en-tête, de navigation principale, de contenu principal, de pied de page et de moteur de recherche) peuvent-elles être atteintes ou évitées ?</v>
      </c>
      <c r="D92" s="95" t="s">
        <v>61</v>
      </c>
      <c r="E92" s="10" t="s">
        <v>302</v>
      </c>
      <c r="F92" s="96" t="s">
        <v>303</v>
      </c>
      <c r="G92" s="94"/>
      <c r="H92" s="88"/>
      <c r="I92" s="97"/>
      <c r="J92" s="97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</row>
    <row r="93" ht="30.0" customHeight="1">
      <c r="A93" s="22"/>
      <c r="B93" s="93" t="str">
        <f>'Critères'!B92</f>
        <v>12.7</v>
      </c>
      <c r="C93" s="94" t="str">
        <f>'Critères'!C92</f>
        <v>Dans chaque page web, un lien d’évitement ou d’accès rapide à la zone de contenu principal est-il présent (hors cas particuliers) ?</v>
      </c>
      <c r="D93" s="95" t="s">
        <v>61</v>
      </c>
      <c r="E93" s="10" t="s">
        <v>302</v>
      </c>
      <c r="F93" s="96" t="s">
        <v>303</v>
      </c>
      <c r="G93" s="94"/>
      <c r="H93" s="94"/>
      <c r="I93" s="97"/>
      <c r="J93" s="97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</row>
    <row r="94" ht="30.0" customHeight="1">
      <c r="A94" s="22"/>
      <c r="B94" s="93" t="str">
        <f>'Critères'!B93</f>
        <v>12.8</v>
      </c>
      <c r="C94" s="94" t="str">
        <f>'Critères'!C93</f>
        <v>Dans chaque page web, l’ordre de tabulation est-il cohérent ?</v>
      </c>
      <c r="D94" s="95" t="s">
        <v>61</v>
      </c>
      <c r="E94" s="10" t="s">
        <v>302</v>
      </c>
      <c r="F94" s="96" t="s">
        <v>302</v>
      </c>
      <c r="G94" s="94"/>
      <c r="H94" s="88"/>
      <c r="I94" s="97"/>
      <c r="J94" s="97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</row>
    <row r="95" ht="30.0" customHeight="1">
      <c r="A95" s="22"/>
      <c r="B95" s="93" t="str">
        <f>'Critères'!B94</f>
        <v>12.9</v>
      </c>
      <c r="C95" s="94" t="str">
        <f>'Critères'!C94</f>
        <v>Dans chaque page web, la navigation ne doit pas contenir de piège au clavier. Cette règle est-elle respectée ?</v>
      </c>
      <c r="D95" s="95" t="s">
        <v>61</v>
      </c>
      <c r="E95" s="10" t="s">
        <v>302</v>
      </c>
      <c r="F95" s="96" t="s">
        <v>303</v>
      </c>
      <c r="G95" s="94"/>
      <c r="H95" s="94"/>
      <c r="I95" s="97"/>
      <c r="J95" s="97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</row>
    <row r="96" ht="30.0" customHeight="1">
      <c r="A96" s="22"/>
      <c r="B96" s="93" t="str">
        <f>'Critères'!B95</f>
        <v>12.10</v>
      </c>
      <c r="C96" s="94" t="str">
        <f>'Critères'!C95</f>
        <v>Dans chaque page web, les raccourcis clavier n’utilisant qu’une seule touche (lettre minuscule ou majuscule, ponctuation, chiffre ou symbole) sont-ils contrôlables par l’utilisateur ?</v>
      </c>
      <c r="D96" s="95" t="s">
        <v>65</v>
      </c>
      <c r="E96" s="10" t="s">
        <v>302</v>
      </c>
      <c r="F96" s="96" t="s">
        <v>303</v>
      </c>
      <c r="G96" s="94"/>
      <c r="H96" s="94"/>
      <c r="I96" s="97"/>
      <c r="J96" s="97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</row>
    <row r="97" ht="30.0" customHeight="1">
      <c r="A97" s="87"/>
      <c r="B97" s="93" t="str">
        <f>'Critères'!B96</f>
        <v>12.11</v>
      </c>
      <c r="C97" s="94" t="str">
        <f>'Critères'!C96</f>
        <v>Dans chaque page web, les contenus additionnels apparaissant au survol, à la prise de focus ou à l’activation d’un composant d’interface sont-ils si nécessaire atteignables au clavier ?</v>
      </c>
      <c r="D97" s="95" t="s">
        <v>65</v>
      </c>
      <c r="E97" s="10" t="s">
        <v>302</v>
      </c>
      <c r="F97" s="96" t="s">
        <v>303</v>
      </c>
      <c r="G97" s="94"/>
      <c r="H97" s="94"/>
      <c r="I97" s="97"/>
      <c r="J97" s="97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</row>
    <row r="98" ht="30.0" customHeight="1">
      <c r="A98" s="80" t="str">
        <f>'Critères'!$A$97</f>
        <v>CONSULTATION</v>
      </c>
      <c r="B98" s="93" t="str">
        <f>'Critères'!B97</f>
        <v>13.1</v>
      </c>
      <c r="C98" s="94" t="str">
        <f>'Critères'!C97</f>
        <v>Pour chaque page web, l’utilisateur a-t-il le contrôle de chaque limite de temps modifiant le contenu (hors cas particuliers) ?</v>
      </c>
      <c r="D98" s="95" t="s">
        <v>65</v>
      </c>
      <c r="E98" s="10" t="s">
        <v>302</v>
      </c>
      <c r="F98" s="96" t="s">
        <v>303</v>
      </c>
      <c r="G98" s="94"/>
      <c r="H98" s="94"/>
      <c r="I98" s="97"/>
      <c r="J98" s="97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</row>
    <row r="99" ht="30.0" customHeight="1">
      <c r="A99" s="22"/>
      <c r="B99" s="93" t="str">
        <f>'Critères'!B98</f>
        <v>13.2</v>
      </c>
      <c r="C99" s="94" t="str">
        <f>'Critères'!C98</f>
        <v>Dans chaque page web, l’ouverture d’une nouvelle fenêtre ne doit pas être déclenchée sans action de l’utilisateur. Cette règle est-elle respectée ?</v>
      </c>
      <c r="D99" s="95" t="s">
        <v>61</v>
      </c>
      <c r="E99" s="10" t="s">
        <v>302</v>
      </c>
      <c r="F99" s="96" t="s">
        <v>303</v>
      </c>
      <c r="G99" s="88"/>
      <c r="H99" s="94"/>
      <c r="I99" s="97"/>
      <c r="J99" s="97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</row>
    <row r="100" ht="30.0" customHeight="1">
      <c r="A100" s="22"/>
      <c r="B100" s="93" t="str">
        <f>'Critères'!B99</f>
        <v>13.3</v>
      </c>
      <c r="C100" s="94" t="str">
        <f>'Critères'!C99</f>
        <v>Dans chaque page web, chaque document bureautique en téléchargement possède-t-il, si nécessaire, une version accessible (hors cas particuliers) ?</v>
      </c>
      <c r="D100" s="95" t="s">
        <v>65</v>
      </c>
      <c r="E100" s="10" t="s">
        <v>302</v>
      </c>
      <c r="F100" s="96" t="s">
        <v>303</v>
      </c>
      <c r="G100" s="94"/>
      <c r="H100" s="94"/>
      <c r="I100" s="97"/>
      <c r="J100" s="97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</row>
    <row r="101" ht="30.0" customHeight="1">
      <c r="A101" s="22"/>
      <c r="B101" s="93" t="str">
        <f>'Critères'!B100</f>
        <v>13.4</v>
      </c>
      <c r="C101" s="94" t="str">
        <f>'Critères'!C100</f>
        <v>Pour chaque document bureautique ayant une version accessible, cette version offre-t-elle la même information ?</v>
      </c>
      <c r="D101" s="95" t="s">
        <v>65</v>
      </c>
      <c r="E101" s="10" t="s">
        <v>302</v>
      </c>
      <c r="F101" s="96" t="s">
        <v>303</v>
      </c>
      <c r="G101" s="94"/>
      <c r="H101" s="94"/>
      <c r="I101" s="97"/>
      <c r="J101" s="97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</row>
    <row r="102" ht="30.0" customHeight="1">
      <c r="A102" s="22"/>
      <c r="B102" s="93" t="str">
        <f>'Critères'!B101</f>
        <v>13.5</v>
      </c>
      <c r="C102" s="94" t="str">
        <f>'Critères'!C101</f>
        <v>Dans chaque page web, chaque contenu cryptique (art ASCII, émoticon, syntaxe cryptique) a-t-il une alternative ?</v>
      </c>
      <c r="D102" s="95" t="s">
        <v>65</v>
      </c>
      <c r="E102" s="10" t="s">
        <v>302</v>
      </c>
      <c r="F102" s="96" t="s">
        <v>303</v>
      </c>
      <c r="G102" s="94"/>
      <c r="H102" s="94"/>
      <c r="I102" s="97"/>
      <c r="J102" s="97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</row>
    <row r="103" ht="30.0" customHeight="1">
      <c r="A103" s="22"/>
      <c r="B103" s="93" t="str">
        <f>'Critères'!B102</f>
        <v>13.6</v>
      </c>
      <c r="C103" s="94" t="str">
        <f>'Critères'!C102</f>
        <v>Dans chaque page web, pour chaque contenu cryptique (art ASCII, émoticon, syntaxe cryptique) ayant une alternative, cette alternative est-elle pertinente ?</v>
      </c>
      <c r="D103" s="95" t="s">
        <v>65</v>
      </c>
      <c r="E103" s="10" t="s">
        <v>302</v>
      </c>
      <c r="F103" s="96" t="s">
        <v>303</v>
      </c>
      <c r="G103" s="94"/>
      <c r="H103" s="94"/>
      <c r="I103" s="97"/>
      <c r="J103" s="97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</row>
    <row r="104" ht="30.0" customHeight="1">
      <c r="A104" s="22"/>
      <c r="B104" s="93" t="str">
        <f>'Critères'!B103</f>
        <v>13.7</v>
      </c>
      <c r="C104" s="94" t="str">
        <f>'Critères'!C103</f>
        <v>Dans chaque page web, les changements brusques de luminosité ou les effets de flash sont-ils correctement utilisés ?</v>
      </c>
      <c r="D104" s="95" t="s">
        <v>65</v>
      </c>
      <c r="E104" s="10" t="s">
        <v>302</v>
      </c>
      <c r="F104" s="96" t="s">
        <v>303</v>
      </c>
      <c r="G104" s="94"/>
      <c r="H104" s="94"/>
      <c r="I104" s="97"/>
      <c r="J104" s="97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</row>
    <row r="105" ht="30.0" customHeight="1">
      <c r="A105" s="22"/>
      <c r="B105" s="93" t="str">
        <f>'Critères'!B104</f>
        <v>13.8</v>
      </c>
      <c r="C105" s="94" t="str">
        <f>'Critères'!C104</f>
        <v>Dans chaque page web, chaque contenu en mouvement ou clignotant est-il contrôlable par l’utilisateur ?</v>
      </c>
      <c r="D105" s="95" t="s">
        <v>65</v>
      </c>
      <c r="E105" s="10" t="s">
        <v>302</v>
      </c>
      <c r="F105" s="96" t="s">
        <v>303</v>
      </c>
      <c r="G105" s="94"/>
      <c r="H105" s="94"/>
      <c r="I105" s="97"/>
      <c r="J105" s="97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</row>
    <row r="106" ht="30.0" customHeight="1">
      <c r="A106" s="22"/>
      <c r="B106" s="93" t="str">
        <f>'Critères'!B105</f>
        <v>13.9</v>
      </c>
      <c r="C106" s="94" t="str">
        <f>'Critères'!C105</f>
        <v>Dans chaque page web, le contenu proposé est-il consultable quelle que soit l’orientation de l’écran (portrait ou paysage) (hors cas particuliers) ?</v>
      </c>
      <c r="D106" s="95" t="s">
        <v>61</v>
      </c>
      <c r="E106" s="10" t="s">
        <v>302</v>
      </c>
      <c r="F106" s="96" t="s">
        <v>303</v>
      </c>
      <c r="G106" s="94"/>
      <c r="H106" s="94"/>
      <c r="I106" s="97"/>
      <c r="J106" s="97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</row>
    <row r="107" ht="30.0" customHeight="1">
      <c r="A107" s="22"/>
      <c r="B107" s="93" t="str">
        <f>'Critères'!B106</f>
        <v>13.10</v>
      </c>
      <c r="C107" s="94" t="str">
        <f>'Critères'!C106</f>
        <v>Dans chaque page web, les fonctionnalités utilisables ou disponibles au moyen d’un geste complexe peuvent-elles être également disponibles au moyen d’un geste simple (hors cas particuliers) ?</v>
      </c>
      <c r="D107" s="95" t="s">
        <v>65</v>
      </c>
      <c r="E107" s="10" t="s">
        <v>302</v>
      </c>
      <c r="F107" s="96" t="s">
        <v>303</v>
      </c>
      <c r="G107" s="94"/>
      <c r="H107" s="88"/>
      <c r="I107" s="97"/>
      <c r="J107" s="97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</row>
    <row r="108" ht="30.0" customHeight="1">
      <c r="A108" s="22"/>
      <c r="B108" s="93" t="str">
        <f>'Critères'!B107</f>
        <v>13.11</v>
      </c>
      <c r="C108" s="94" t="str">
        <f>'Critères'!C107</f>
        <v>Dans chaque page web, les actions déclenchées au moyen d’un dispositif de pointage sur un point unique de l’écran peuvent-elles faire l’objet d’une annulation (hors cas particuliers) ?</v>
      </c>
      <c r="D108" s="95" t="s">
        <v>61</v>
      </c>
      <c r="E108" s="10" t="s">
        <v>302</v>
      </c>
      <c r="F108" s="96" t="s">
        <v>303</v>
      </c>
      <c r="G108" s="94"/>
      <c r="H108" s="94"/>
      <c r="I108" s="97"/>
      <c r="J108" s="97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</row>
    <row r="109" ht="30.0" customHeight="1">
      <c r="A109" s="87"/>
      <c r="B109" s="93" t="str">
        <f>'Critères'!B108</f>
        <v>13.12</v>
      </c>
      <c r="C109" s="94" t="str">
        <f>'Critères'!C108</f>
        <v>Dans chaque page web, les fonctionnalités qui impliquent un mouvement de l’appareil ou vers l’appareil peuvent-elles être satisfaites de manière alternative (hors cas particuliers) ?</v>
      </c>
      <c r="D109" s="95" t="s">
        <v>65</v>
      </c>
      <c r="E109" s="96" t="s">
        <v>302</v>
      </c>
      <c r="F109" s="96" t="s">
        <v>303</v>
      </c>
      <c r="G109" s="94"/>
      <c r="H109" s="94"/>
      <c r="I109" s="97"/>
      <c r="J109" s="97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</row>
    <row r="110">
      <c r="A110" s="4"/>
      <c r="B110" s="75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</row>
    <row r="111">
      <c r="A111" s="4"/>
      <c r="B111" s="75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</row>
    <row r="112">
      <c r="A112" s="4"/>
      <c r="B112" s="75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</row>
    <row r="113">
      <c r="A113" s="4"/>
      <c r="B113" s="75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</row>
    <row r="114">
      <c r="A114" s="4"/>
      <c r="B114" s="75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</row>
    <row r="115">
      <c r="A115" s="4"/>
      <c r="B115" s="75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</row>
    <row r="116">
      <c r="A116" s="4"/>
      <c r="B116" s="75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</row>
    <row r="117">
      <c r="A117" s="4"/>
      <c r="B117" s="75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</row>
    <row r="118">
      <c r="A118" s="4"/>
      <c r="B118" s="75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</row>
    <row r="119">
      <c r="A119" s="4"/>
      <c r="B119" s="75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</row>
    <row r="120">
      <c r="A120" s="4"/>
      <c r="B120" s="75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</row>
    <row r="121">
      <c r="A121" s="4"/>
      <c r="B121" s="75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</row>
    <row r="122">
      <c r="A122" s="4"/>
      <c r="B122" s="75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</row>
    <row r="123">
      <c r="A123" s="4"/>
      <c r="B123" s="75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</row>
    <row r="124">
      <c r="A124" s="4"/>
      <c r="B124" s="75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</row>
    <row r="125">
      <c r="A125" s="4"/>
      <c r="B125" s="75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</row>
    <row r="126">
      <c r="A126" s="4"/>
      <c r="B126" s="75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</row>
    <row r="127">
      <c r="A127" s="4"/>
      <c r="B127" s="75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</row>
    <row r="128">
      <c r="A128" s="4"/>
      <c r="B128" s="75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</row>
    <row r="129">
      <c r="A129" s="4"/>
      <c r="B129" s="75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</row>
    <row r="130">
      <c r="A130" s="4"/>
      <c r="B130" s="75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</row>
    <row r="131">
      <c r="A131" s="4"/>
      <c r="B131" s="75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</row>
    <row r="132">
      <c r="A132" s="4"/>
      <c r="B132" s="75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</row>
    <row r="133">
      <c r="A133" s="4"/>
      <c r="B133" s="75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</row>
    <row r="134">
      <c r="A134" s="4"/>
      <c r="B134" s="75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</row>
    <row r="135">
      <c r="A135" s="4"/>
      <c r="B135" s="75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</row>
    <row r="136">
      <c r="A136" s="4"/>
      <c r="B136" s="75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</row>
    <row r="137">
      <c r="A137" s="4"/>
      <c r="B137" s="75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</row>
    <row r="138">
      <c r="A138" s="4"/>
      <c r="B138" s="75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</row>
    <row r="139">
      <c r="A139" s="4"/>
      <c r="B139" s="75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</row>
    <row r="140">
      <c r="A140" s="4"/>
      <c r="B140" s="75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</row>
    <row r="141">
      <c r="A141" s="4"/>
      <c r="B141" s="75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</row>
    <row r="142">
      <c r="A142" s="4"/>
      <c r="B142" s="75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</row>
    <row r="143">
      <c r="A143" s="4"/>
      <c r="B143" s="75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</row>
    <row r="144">
      <c r="A144" s="4"/>
      <c r="B144" s="75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</row>
    <row r="145">
      <c r="A145" s="4"/>
      <c r="B145" s="75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</row>
    <row r="146">
      <c r="A146" s="4"/>
      <c r="B146" s="75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</row>
    <row r="147">
      <c r="A147" s="4"/>
      <c r="B147" s="75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</row>
    <row r="148">
      <c r="A148" s="4"/>
      <c r="B148" s="75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</row>
    <row r="149">
      <c r="A149" s="4"/>
      <c r="B149" s="75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</row>
    <row r="150">
      <c r="A150" s="4"/>
      <c r="B150" s="75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</row>
    <row r="151">
      <c r="A151" s="4"/>
      <c r="B151" s="75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</row>
    <row r="152">
      <c r="A152" s="4"/>
      <c r="B152" s="75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</row>
    <row r="153">
      <c r="A153" s="4"/>
      <c r="B153" s="75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</row>
    <row r="154">
      <c r="A154" s="4"/>
      <c r="B154" s="75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</row>
    <row r="155">
      <c r="A155" s="4"/>
      <c r="B155" s="75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</row>
    <row r="156">
      <c r="A156" s="4"/>
      <c r="B156" s="75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</row>
    <row r="157">
      <c r="A157" s="4"/>
      <c r="B157" s="75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</row>
    <row r="158">
      <c r="A158" s="4"/>
      <c r="B158" s="75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</row>
    <row r="159">
      <c r="A159" s="4"/>
      <c r="B159" s="75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</row>
    <row r="160">
      <c r="A160" s="4"/>
      <c r="B160" s="75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</row>
    <row r="161">
      <c r="A161" s="4"/>
      <c r="B161" s="75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</row>
    <row r="162">
      <c r="A162" s="4"/>
      <c r="B162" s="75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</row>
    <row r="163">
      <c r="A163" s="4"/>
      <c r="B163" s="75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</row>
    <row r="164">
      <c r="A164" s="4"/>
      <c r="B164" s="75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</row>
    <row r="165">
      <c r="A165" s="4"/>
      <c r="B165" s="75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</row>
    <row r="166">
      <c r="A166" s="4"/>
      <c r="B166" s="75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</row>
    <row r="167">
      <c r="A167" s="4"/>
      <c r="B167" s="75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</row>
    <row r="168">
      <c r="A168" s="4"/>
      <c r="B168" s="75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</row>
    <row r="169">
      <c r="A169" s="4"/>
      <c r="B169" s="75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</row>
    <row r="170">
      <c r="A170" s="4"/>
      <c r="B170" s="75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</row>
    <row r="171">
      <c r="A171" s="4"/>
      <c r="B171" s="75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</row>
    <row r="172">
      <c r="A172" s="4"/>
      <c r="B172" s="75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</row>
    <row r="173">
      <c r="A173" s="4"/>
      <c r="B173" s="75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</row>
    <row r="174">
      <c r="A174" s="4"/>
      <c r="B174" s="75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</row>
    <row r="175">
      <c r="A175" s="4"/>
      <c r="B175" s="75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</row>
    <row r="176">
      <c r="A176" s="4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</row>
    <row r="177">
      <c r="A177" s="4"/>
      <c r="B177" s="75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</row>
    <row r="178">
      <c r="A178" s="4"/>
      <c r="B178" s="75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</row>
    <row r="179">
      <c r="A179" s="4"/>
      <c r="B179" s="75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</row>
    <row r="180">
      <c r="A180" s="4"/>
      <c r="B180" s="75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</row>
    <row r="181">
      <c r="A181" s="4"/>
      <c r="B181" s="75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</row>
    <row r="182">
      <c r="A182" s="4"/>
      <c r="B182" s="75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</row>
    <row r="183">
      <c r="A183" s="4"/>
      <c r="B183" s="75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</row>
    <row r="184">
      <c r="A184" s="4"/>
      <c r="B184" s="75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</row>
    <row r="185">
      <c r="A185" s="4"/>
      <c r="B185" s="75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</row>
    <row r="186">
      <c r="A186" s="4"/>
      <c r="B186" s="75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</row>
    <row r="187">
      <c r="A187" s="4"/>
      <c r="B187" s="75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</row>
    <row r="188">
      <c r="A188" s="4"/>
      <c r="B188" s="75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</row>
    <row r="189">
      <c r="A189" s="4"/>
      <c r="B189" s="75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</row>
    <row r="190">
      <c r="A190" s="4"/>
      <c r="B190" s="75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</row>
    <row r="191">
      <c r="A191" s="4"/>
      <c r="B191" s="75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</row>
    <row r="192">
      <c r="A192" s="4"/>
      <c r="B192" s="75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</row>
    <row r="193">
      <c r="A193" s="4"/>
      <c r="B193" s="75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</row>
    <row r="194">
      <c r="A194" s="4"/>
      <c r="B194" s="75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</row>
    <row r="195">
      <c r="A195" s="4"/>
      <c r="B195" s="75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</row>
    <row r="196">
      <c r="A196" s="4"/>
      <c r="B196" s="75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</row>
    <row r="197">
      <c r="A197" s="4"/>
      <c r="B197" s="75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</row>
    <row r="198">
      <c r="A198" s="4"/>
      <c r="B198" s="75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</row>
    <row r="199">
      <c r="A199" s="4"/>
      <c r="B199" s="75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</row>
    <row r="200">
      <c r="A200" s="4"/>
      <c r="B200" s="75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</row>
    <row r="201">
      <c r="A201" s="4"/>
      <c r="B201" s="75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</row>
    <row r="202">
      <c r="A202" s="4"/>
      <c r="B202" s="75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</row>
    <row r="203">
      <c r="A203" s="4"/>
      <c r="B203" s="75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</row>
    <row r="204">
      <c r="A204" s="4"/>
      <c r="B204" s="75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</row>
    <row r="205">
      <c r="A205" s="4"/>
      <c r="B205" s="75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</row>
    <row r="206">
      <c r="A206" s="4"/>
      <c r="B206" s="75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</row>
    <row r="207">
      <c r="A207" s="4"/>
      <c r="B207" s="75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</row>
    <row r="208">
      <c r="A208" s="4"/>
      <c r="B208" s="75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</row>
    <row r="209">
      <c r="A209" s="4"/>
      <c r="B209" s="75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</row>
    <row r="210">
      <c r="A210" s="4"/>
      <c r="B210" s="75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</row>
    <row r="211">
      <c r="A211" s="4"/>
      <c r="B211" s="75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</row>
    <row r="212">
      <c r="A212" s="4"/>
      <c r="B212" s="75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</row>
    <row r="213">
      <c r="A213" s="4"/>
      <c r="B213" s="75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</row>
    <row r="214">
      <c r="A214" s="4"/>
      <c r="B214" s="75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</row>
    <row r="215">
      <c r="A215" s="4"/>
      <c r="B215" s="75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</row>
    <row r="216">
      <c r="A216" s="4"/>
      <c r="B216" s="75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</row>
    <row r="217">
      <c r="A217" s="4"/>
      <c r="B217" s="75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</row>
    <row r="218">
      <c r="A218" s="4"/>
      <c r="B218" s="75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</row>
    <row r="219">
      <c r="A219" s="4"/>
      <c r="B219" s="75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</row>
    <row r="220">
      <c r="A220" s="4"/>
      <c r="B220" s="75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</row>
    <row r="221">
      <c r="A221" s="4"/>
      <c r="B221" s="75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</row>
    <row r="222">
      <c r="A222" s="4"/>
      <c r="B222" s="75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</row>
    <row r="223">
      <c r="A223" s="4"/>
      <c r="B223" s="75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</row>
    <row r="224">
      <c r="A224" s="4"/>
      <c r="B224" s="75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</row>
    <row r="225">
      <c r="A225" s="4"/>
      <c r="B225" s="75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</row>
    <row r="226">
      <c r="A226" s="4"/>
      <c r="B226" s="75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</row>
    <row r="227">
      <c r="A227" s="4"/>
      <c r="B227" s="75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</row>
    <row r="228">
      <c r="A228" s="4"/>
      <c r="B228" s="75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</row>
    <row r="229">
      <c r="A229" s="4"/>
      <c r="B229" s="75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</row>
    <row r="230">
      <c r="A230" s="4"/>
      <c r="B230" s="75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</row>
    <row r="231">
      <c r="A231" s="4"/>
      <c r="B231" s="75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</row>
    <row r="232">
      <c r="A232" s="4"/>
      <c r="B232" s="75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</row>
    <row r="233">
      <c r="A233" s="4"/>
      <c r="B233" s="75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</row>
    <row r="234">
      <c r="A234" s="4"/>
      <c r="B234" s="75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</row>
    <row r="235">
      <c r="A235" s="4"/>
      <c r="B235" s="75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</row>
    <row r="236">
      <c r="A236" s="4"/>
      <c r="B236" s="75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</row>
    <row r="237">
      <c r="A237" s="4"/>
      <c r="B237" s="75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</row>
    <row r="238">
      <c r="A238" s="4"/>
      <c r="B238" s="75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</row>
    <row r="239">
      <c r="A239" s="4"/>
      <c r="B239" s="75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</row>
    <row r="240">
      <c r="A240" s="4"/>
      <c r="B240" s="75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</row>
    <row r="241">
      <c r="A241" s="4"/>
      <c r="B241" s="75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</row>
    <row r="242">
      <c r="A242" s="4"/>
      <c r="B242" s="75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</row>
    <row r="243">
      <c r="A243" s="4"/>
      <c r="B243" s="75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</row>
    <row r="244">
      <c r="A244" s="4"/>
      <c r="B244" s="75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</row>
    <row r="245">
      <c r="A245" s="4"/>
      <c r="B245" s="75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</row>
    <row r="246">
      <c r="A246" s="4"/>
      <c r="B246" s="75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</row>
    <row r="247">
      <c r="A247" s="4"/>
      <c r="B247" s="75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</row>
    <row r="248">
      <c r="A248" s="4"/>
      <c r="B248" s="75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</row>
    <row r="249">
      <c r="A249" s="4"/>
      <c r="B249" s="75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</row>
    <row r="250">
      <c r="A250" s="4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</row>
    <row r="251">
      <c r="A251" s="4"/>
      <c r="B251" s="75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</row>
    <row r="252">
      <c r="A252" s="4"/>
      <c r="B252" s="75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</row>
    <row r="253">
      <c r="A253" s="4"/>
      <c r="B253" s="75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</row>
    <row r="254">
      <c r="A254" s="4"/>
      <c r="B254" s="75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</row>
    <row r="255">
      <c r="A255" s="4"/>
      <c r="B255" s="75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</row>
    <row r="256">
      <c r="A256" s="4"/>
      <c r="B256" s="75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</row>
    <row r="257">
      <c r="A257" s="4"/>
      <c r="B257" s="75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</row>
    <row r="258">
      <c r="A258" s="4"/>
      <c r="B258" s="75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</row>
    <row r="259">
      <c r="A259" s="4"/>
      <c r="B259" s="75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</row>
    <row r="260">
      <c r="A260" s="4"/>
      <c r="B260" s="75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</row>
    <row r="261">
      <c r="A261" s="4"/>
      <c r="B261" s="75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</row>
    <row r="262">
      <c r="A262" s="4"/>
      <c r="B262" s="75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</row>
    <row r="263">
      <c r="A263" s="4"/>
      <c r="B263" s="75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</row>
    <row r="264">
      <c r="A264" s="4"/>
      <c r="B264" s="75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</row>
    <row r="265">
      <c r="A265" s="4"/>
      <c r="B265" s="75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</row>
    <row r="266">
      <c r="A266" s="4"/>
      <c r="B266" s="75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</row>
    <row r="267">
      <c r="A267" s="4"/>
      <c r="B267" s="75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</row>
    <row r="268">
      <c r="A268" s="4"/>
      <c r="B268" s="75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</row>
    <row r="269">
      <c r="A269" s="4"/>
      <c r="B269" s="75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</row>
    <row r="270">
      <c r="A270" s="4"/>
      <c r="B270" s="75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</row>
    <row r="271">
      <c r="A271" s="4"/>
      <c r="B271" s="75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</row>
    <row r="272">
      <c r="A272" s="4"/>
      <c r="B272" s="75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</row>
    <row r="273">
      <c r="A273" s="4"/>
      <c r="B273" s="75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</row>
    <row r="274">
      <c r="A274" s="4"/>
      <c r="B274" s="75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</row>
    <row r="275">
      <c r="A275" s="4"/>
      <c r="B275" s="75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</row>
    <row r="276">
      <c r="A276" s="4"/>
      <c r="B276" s="75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</row>
    <row r="277">
      <c r="A277" s="4"/>
      <c r="B277" s="75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</row>
    <row r="278">
      <c r="A278" s="4"/>
      <c r="B278" s="75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</row>
    <row r="279">
      <c r="A279" s="4"/>
      <c r="B279" s="75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</row>
    <row r="280">
      <c r="A280" s="4"/>
      <c r="B280" s="75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</row>
    <row r="281">
      <c r="A281" s="4"/>
      <c r="B281" s="75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</row>
    <row r="282">
      <c r="A282" s="4"/>
      <c r="B282" s="75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</row>
    <row r="283">
      <c r="A283" s="4"/>
      <c r="B283" s="75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</row>
    <row r="284">
      <c r="A284" s="4"/>
      <c r="B284" s="75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</row>
    <row r="285">
      <c r="A285" s="4"/>
      <c r="B285" s="75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</row>
    <row r="286">
      <c r="A286" s="4"/>
      <c r="B286" s="75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</row>
    <row r="287">
      <c r="A287" s="4"/>
      <c r="B287" s="75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</row>
    <row r="288">
      <c r="A288" s="4"/>
      <c r="B288" s="75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</row>
    <row r="289">
      <c r="A289" s="4"/>
      <c r="B289" s="75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</row>
    <row r="290">
      <c r="A290" s="4"/>
      <c r="B290" s="75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</row>
    <row r="291">
      <c r="A291" s="4"/>
      <c r="B291" s="75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</row>
    <row r="292">
      <c r="A292" s="4"/>
      <c r="B292" s="75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</row>
    <row r="293">
      <c r="A293" s="4"/>
      <c r="B293" s="75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</row>
    <row r="294">
      <c r="A294" s="4"/>
      <c r="B294" s="75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</row>
    <row r="295">
      <c r="A295" s="4"/>
      <c r="B295" s="75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</row>
    <row r="296">
      <c r="A296" s="4"/>
      <c r="B296" s="75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</row>
    <row r="297">
      <c r="A297" s="4"/>
      <c r="B297" s="75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</row>
    <row r="298">
      <c r="A298" s="4"/>
      <c r="B298" s="75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</row>
    <row r="299">
      <c r="A299" s="4"/>
      <c r="B299" s="75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</row>
    <row r="300">
      <c r="A300" s="4"/>
      <c r="B300" s="75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</row>
    <row r="301">
      <c r="A301" s="4"/>
      <c r="B301" s="75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</row>
    <row r="302">
      <c r="A302" s="4"/>
      <c r="B302" s="75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</row>
    <row r="303">
      <c r="A303" s="4"/>
      <c r="B303" s="75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</row>
    <row r="304">
      <c r="A304" s="4"/>
      <c r="B304" s="75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</row>
    <row r="305">
      <c r="A305" s="4"/>
      <c r="B305" s="75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</row>
    <row r="306">
      <c r="A306" s="4"/>
      <c r="B306" s="75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</row>
    <row r="307">
      <c r="A307" s="4"/>
      <c r="B307" s="75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</row>
    <row r="308">
      <c r="A308" s="4"/>
      <c r="B308" s="75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</row>
    <row r="309">
      <c r="A309" s="4"/>
      <c r="B309" s="75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</row>
    <row r="310">
      <c r="A310" s="4"/>
      <c r="B310" s="75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</row>
    <row r="311">
      <c r="A311" s="4"/>
      <c r="B311" s="75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</row>
    <row r="312">
      <c r="A312" s="4"/>
      <c r="B312" s="75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</row>
    <row r="313">
      <c r="A313" s="4"/>
      <c r="B313" s="75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</row>
    <row r="314">
      <c r="A314" s="4"/>
      <c r="B314" s="75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</row>
    <row r="315">
      <c r="A315" s="4"/>
      <c r="B315" s="75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</row>
    <row r="316">
      <c r="A316" s="4"/>
      <c r="B316" s="75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</row>
    <row r="317">
      <c r="A317" s="4"/>
      <c r="B317" s="75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</row>
    <row r="318">
      <c r="A318" s="4"/>
      <c r="B318" s="75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</row>
    <row r="319">
      <c r="A319" s="4"/>
      <c r="B319" s="75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</row>
    <row r="320">
      <c r="A320" s="4"/>
      <c r="B320" s="75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</row>
    <row r="321">
      <c r="A321" s="4"/>
      <c r="B321" s="75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</row>
    <row r="322">
      <c r="A322" s="4"/>
      <c r="B322" s="75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</row>
    <row r="323">
      <c r="A323" s="4"/>
      <c r="B323" s="75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</row>
    <row r="324">
      <c r="A324" s="4"/>
      <c r="B324" s="75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</row>
    <row r="325">
      <c r="A325" s="4"/>
      <c r="B325" s="75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</row>
    <row r="326">
      <c r="A326" s="4"/>
      <c r="B326" s="75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</row>
    <row r="327">
      <c r="A327" s="4"/>
      <c r="B327" s="75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</row>
    <row r="328">
      <c r="A328" s="4"/>
      <c r="B328" s="75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</row>
    <row r="329">
      <c r="A329" s="4"/>
      <c r="B329" s="75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</row>
    <row r="330">
      <c r="A330" s="4"/>
      <c r="B330" s="75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</row>
    <row r="331">
      <c r="A331" s="4"/>
      <c r="B331" s="75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</row>
    <row r="332">
      <c r="A332" s="4"/>
      <c r="B332" s="75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</row>
    <row r="333">
      <c r="A333" s="4"/>
      <c r="B333" s="75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</row>
    <row r="334">
      <c r="A334" s="4"/>
      <c r="B334" s="75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</row>
    <row r="335">
      <c r="A335" s="4"/>
      <c r="B335" s="75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</row>
    <row r="336">
      <c r="A336" s="4"/>
      <c r="B336" s="75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</row>
    <row r="337">
      <c r="A337" s="4"/>
      <c r="B337" s="75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</row>
    <row r="338">
      <c r="A338" s="4"/>
      <c r="B338" s="75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</row>
    <row r="339">
      <c r="A339" s="4"/>
      <c r="B339" s="75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</row>
    <row r="340">
      <c r="A340" s="4"/>
      <c r="B340" s="75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</row>
    <row r="341">
      <c r="A341" s="4"/>
      <c r="B341" s="75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</row>
    <row r="342">
      <c r="A342" s="4"/>
      <c r="B342" s="75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</row>
    <row r="343">
      <c r="A343" s="4"/>
      <c r="B343" s="75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</row>
    <row r="344">
      <c r="A344" s="4"/>
      <c r="B344" s="75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</row>
    <row r="345">
      <c r="A345" s="4"/>
      <c r="B345" s="75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</row>
    <row r="346">
      <c r="A346" s="4"/>
      <c r="B346" s="75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</row>
    <row r="347">
      <c r="A347" s="4"/>
      <c r="B347" s="75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</row>
    <row r="348">
      <c r="A348" s="4"/>
      <c r="B348" s="75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</row>
    <row r="349">
      <c r="A349" s="4"/>
      <c r="B349" s="75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</row>
    <row r="350">
      <c r="A350" s="4"/>
      <c r="B350" s="75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</row>
    <row r="351">
      <c r="A351" s="4"/>
      <c r="B351" s="75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</row>
    <row r="352">
      <c r="A352" s="4"/>
      <c r="B352" s="75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</row>
    <row r="353">
      <c r="A353" s="4"/>
      <c r="B353" s="75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</row>
    <row r="354">
      <c r="A354" s="4"/>
      <c r="B354" s="75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</row>
    <row r="355">
      <c r="A355" s="4"/>
      <c r="B355" s="75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</row>
    <row r="356">
      <c r="A356" s="4"/>
      <c r="B356" s="75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</row>
    <row r="357">
      <c r="A357" s="4"/>
      <c r="B357" s="75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</row>
    <row r="358">
      <c r="A358" s="4"/>
      <c r="B358" s="75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</row>
    <row r="359">
      <c r="A359" s="4"/>
      <c r="B359" s="75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</row>
    <row r="360">
      <c r="A360" s="4"/>
      <c r="B360" s="75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</row>
    <row r="361">
      <c r="A361" s="4"/>
      <c r="B361" s="75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</row>
    <row r="362">
      <c r="A362" s="4"/>
      <c r="B362" s="75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</row>
    <row r="363">
      <c r="A363" s="4"/>
      <c r="B363" s="75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</row>
    <row r="364">
      <c r="A364" s="4"/>
      <c r="B364" s="75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</row>
    <row r="365">
      <c r="A365" s="4"/>
      <c r="B365" s="75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</row>
    <row r="366">
      <c r="A366" s="4"/>
      <c r="B366" s="75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</row>
    <row r="367">
      <c r="A367" s="4"/>
      <c r="B367" s="75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</row>
    <row r="368">
      <c r="A368" s="4"/>
      <c r="B368" s="75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</row>
    <row r="369">
      <c r="A369" s="4"/>
      <c r="B369" s="75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</row>
    <row r="370">
      <c r="A370" s="4"/>
      <c r="B370" s="75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</row>
    <row r="371">
      <c r="A371" s="4"/>
      <c r="B371" s="75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</row>
    <row r="372">
      <c r="A372" s="4"/>
      <c r="B372" s="75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</row>
    <row r="373">
      <c r="A373" s="4"/>
      <c r="B373" s="75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</row>
    <row r="374">
      <c r="A374" s="4"/>
      <c r="B374" s="75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</row>
    <row r="375">
      <c r="A375" s="4"/>
      <c r="B375" s="75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</row>
    <row r="376">
      <c r="A376" s="4"/>
      <c r="B376" s="75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</row>
    <row r="377">
      <c r="A377" s="4"/>
      <c r="B377" s="75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</row>
    <row r="378">
      <c r="A378" s="4"/>
      <c r="B378" s="75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</row>
    <row r="379">
      <c r="A379" s="4"/>
      <c r="B379" s="75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</row>
    <row r="380">
      <c r="A380" s="4"/>
      <c r="B380" s="75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</row>
    <row r="381">
      <c r="A381" s="4"/>
      <c r="B381" s="75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</row>
    <row r="382">
      <c r="A382" s="4"/>
      <c r="B382" s="75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</row>
    <row r="383">
      <c r="A383" s="4"/>
      <c r="B383" s="75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</row>
    <row r="384">
      <c r="A384" s="4"/>
      <c r="B384" s="75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</row>
    <row r="385">
      <c r="A385" s="4"/>
      <c r="B385" s="75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</row>
    <row r="386">
      <c r="A386" s="4"/>
      <c r="B386" s="75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</row>
    <row r="387">
      <c r="A387" s="4"/>
      <c r="B387" s="75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</row>
    <row r="388">
      <c r="A388" s="4"/>
      <c r="B388" s="75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</row>
    <row r="389">
      <c r="A389" s="4"/>
      <c r="B389" s="75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</row>
    <row r="390">
      <c r="A390" s="4"/>
      <c r="B390" s="75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</row>
    <row r="391">
      <c r="A391" s="4"/>
      <c r="B391" s="75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</row>
    <row r="392">
      <c r="A392" s="4"/>
      <c r="B392" s="75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</row>
    <row r="393">
      <c r="A393" s="4"/>
      <c r="B393" s="75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</row>
    <row r="394">
      <c r="A394" s="4"/>
      <c r="B394" s="75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</row>
    <row r="395">
      <c r="A395" s="4"/>
      <c r="B395" s="75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</row>
    <row r="396">
      <c r="A396" s="4"/>
      <c r="B396" s="75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</row>
    <row r="397">
      <c r="A397" s="4"/>
      <c r="B397" s="75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</row>
    <row r="398">
      <c r="A398" s="4"/>
      <c r="B398" s="75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</row>
    <row r="399">
      <c r="A399" s="4"/>
      <c r="B399" s="75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</row>
    <row r="400">
      <c r="A400" s="4"/>
      <c r="B400" s="75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</row>
    <row r="401">
      <c r="A401" s="4"/>
      <c r="B401" s="75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</row>
    <row r="402">
      <c r="A402" s="4"/>
      <c r="B402" s="75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</row>
    <row r="403">
      <c r="A403" s="4"/>
      <c r="B403" s="75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</row>
    <row r="404">
      <c r="A404" s="4"/>
      <c r="B404" s="75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</row>
    <row r="405">
      <c r="A405" s="4"/>
      <c r="B405" s="75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</row>
    <row r="406">
      <c r="A406" s="4"/>
      <c r="B406" s="75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</row>
    <row r="407">
      <c r="A407" s="4"/>
      <c r="B407" s="75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</row>
    <row r="408">
      <c r="A408" s="4"/>
      <c r="B408" s="75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</row>
    <row r="409">
      <c r="A409" s="4"/>
      <c r="B409" s="75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</row>
    <row r="410">
      <c r="A410" s="4"/>
      <c r="B410" s="75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</row>
    <row r="411">
      <c r="A411" s="4"/>
      <c r="B411" s="75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</row>
    <row r="412">
      <c r="A412" s="4"/>
      <c r="B412" s="75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</row>
    <row r="413">
      <c r="A413" s="4"/>
      <c r="B413" s="75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</row>
    <row r="414">
      <c r="A414" s="4"/>
      <c r="B414" s="75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</row>
    <row r="415">
      <c r="A415" s="4"/>
      <c r="B415" s="75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</row>
    <row r="416">
      <c r="A416" s="4"/>
      <c r="B416" s="75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</row>
    <row r="417">
      <c r="A417" s="4"/>
      <c r="B417" s="75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</row>
    <row r="418">
      <c r="A418" s="4"/>
      <c r="B418" s="75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</row>
    <row r="419">
      <c r="A419" s="4"/>
      <c r="B419" s="75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</row>
    <row r="420">
      <c r="A420" s="4"/>
      <c r="B420" s="75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</row>
    <row r="421">
      <c r="A421" s="4"/>
      <c r="B421" s="75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</row>
    <row r="422">
      <c r="A422" s="4"/>
      <c r="B422" s="75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</row>
    <row r="423">
      <c r="A423" s="4"/>
      <c r="B423" s="75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</row>
    <row r="424">
      <c r="A424" s="4"/>
      <c r="B424" s="75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</row>
    <row r="425">
      <c r="A425" s="4"/>
      <c r="B425" s="75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</row>
    <row r="426">
      <c r="A426" s="4"/>
      <c r="B426" s="75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</row>
    <row r="427">
      <c r="A427" s="4"/>
      <c r="B427" s="75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</row>
    <row r="428">
      <c r="A428" s="4"/>
      <c r="B428" s="75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</row>
    <row r="429">
      <c r="A429" s="4"/>
      <c r="B429" s="75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</row>
    <row r="430">
      <c r="A430" s="4"/>
      <c r="B430" s="75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</row>
    <row r="431">
      <c r="A431" s="4"/>
      <c r="B431" s="75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</row>
    <row r="432">
      <c r="A432" s="4"/>
      <c r="B432" s="75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</row>
    <row r="433">
      <c r="A433" s="4"/>
      <c r="B433" s="75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</row>
    <row r="434">
      <c r="A434" s="4"/>
      <c r="B434" s="75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</row>
    <row r="435">
      <c r="A435" s="4"/>
      <c r="B435" s="75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</row>
    <row r="436">
      <c r="A436" s="4"/>
      <c r="B436" s="75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</row>
    <row r="437">
      <c r="A437" s="4"/>
      <c r="B437" s="75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</row>
    <row r="438">
      <c r="A438" s="4"/>
      <c r="B438" s="75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</row>
    <row r="439">
      <c r="A439" s="4"/>
      <c r="B439" s="75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</row>
    <row r="440">
      <c r="A440" s="4"/>
      <c r="B440" s="75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</row>
    <row r="441">
      <c r="A441" s="4"/>
      <c r="B441" s="75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</row>
    <row r="442">
      <c r="A442" s="4"/>
      <c r="B442" s="75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</row>
    <row r="443">
      <c r="A443" s="4"/>
      <c r="B443" s="75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</row>
    <row r="444">
      <c r="A444" s="4"/>
      <c r="B444" s="75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</row>
    <row r="445">
      <c r="A445" s="4"/>
      <c r="B445" s="75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</row>
    <row r="446">
      <c r="A446" s="4"/>
      <c r="B446" s="75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</row>
    <row r="447">
      <c r="A447" s="4"/>
      <c r="B447" s="75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</row>
    <row r="448">
      <c r="A448" s="4"/>
      <c r="B448" s="75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</row>
    <row r="449">
      <c r="A449" s="4"/>
      <c r="B449" s="75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</row>
    <row r="450">
      <c r="A450" s="4"/>
      <c r="B450" s="75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</row>
    <row r="451">
      <c r="A451" s="4"/>
      <c r="B451" s="75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</row>
    <row r="452">
      <c r="A452" s="4"/>
      <c r="B452" s="75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</row>
    <row r="453">
      <c r="A453" s="4"/>
      <c r="B453" s="75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</row>
    <row r="454">
      <c r="A454" s="4"/>
      <c r="B454" s="75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</row>
    <row r="455">
      <c r="A455" s="4"/>
      <c r="B455" s="75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</row>
    <row r="456">
      <c r="A456" s="4"/>
      <c r="B456" s="75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</row>
    <row r="457">
      <c r="A457" s="4"/>
      <c r="B457" s="75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</row>
    <row r="458">
      <c r="A458" s="4"/>
      <c r="B458" s="75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</row>
    <row r="459">
      <c r="A459" s="4"/>
      <c r="B459" s="75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</row>
    <row r="460">
      <c r="A460" s="4"/>
      <c r="B460" s="75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</row>
    <row r="461">
      <c r="A461" s="4"/>
      <c r="B461" s="75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</row>
    <row r="462">
      <c r="A462" s="4"/>
      <c r="B462" s="75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</row>
    <row r="463">
      <c r="A463" s="4"/>
      <c r="B463" s="75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</row>
    <row r="464">
      <c r="A464" s="4"/>
      <c r="B464" s="75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</row>
    <row r="465">
      <c r="A465" s="4"/>
      <c r="B465" s="75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</row>
    <row r="466">
      <c r="A466" s="4"/>
      <c r="B466" s="75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</row>
    <row r="467">
      <c r="A467" s="4"/>
      <c r="B467" s="75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</row>
    <row r="468">
      <c r="A468" s="4"/>
      <c r="B468" s="75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</row>
    <row r="469">
      <c r="A469" s="4"/>
      <c r="B469" s="75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</row>
    <row r="470">
      <c r="A470" s="4"/>
      <c r="B470" s="75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</row>
    <row r="471">
      <c r="A471" s="4"/>
      <c r="B471" s="75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</row>
    <row r="472">
      <c r="A472" s="4"/>
      <c r="B472" s="75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</row>
    <row r="473">
      <c r="A473" s="4"/>
      <c r="B473" s="75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</row>
    <row r="474">
      <c r="A474" s="4"/>
      <c r="B474" s="75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</row>
    <row r="475">
      <c r="A475" s="4"/>
      <c r="B475" s="75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</row>
    <row r="476">
      <c r="A476" s="4"/>
      <c r="B476" s="75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</row>
    <row r="477">
      <c r="A477" s="4"/>
      <c r="B477" s="75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</row>
    <row r="478">
      <c r="A478" s="4"/>
      <c r="B478" s="75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</row>
    <row r="479">
      <c r="A479" s="4"/>
      <c r="B479" s="75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</row>
    <row r="480">
      <c r="A480" s="4"/>
      <c r="B480" s="75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</row>
    <row r="481">
      <c r="A481" s="4"/>
      <c r="B481" s="75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</row>
    <row r="482">
      <c r="A482" s="4"/>
      <c r="B482" s="75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</row>
    <row r="483">
      <c r="A483" s="4"/>
      <c r="B483" s="75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</row>
    <row r="484">
      <c r="A484" s="4"/>
      <c r="B484" s="75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</row>
    <row r="485">
      <c r="A485" s="4"/>
      <c r="B485" s="75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</row>
    <row r="486">
      <c r="A486" s="4"/>
      <c r="B486" s="75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</row>
    <row r="487">
      <c r="A487" s="4"/>
      <c r="B487" s="75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</row>
    <row r="488">
      <c r="A488" s="4"/>
      <c r="B488" s="75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</row>
    <row r="489">
      <c r="A489" s="4"/>
      <c r="B489" s="75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</row>
    <row r="490">
      <c r="A490" s="4"/>
      <c r="B490" s="75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</row>
    <row r="491">
      <c r="A491" s="4"/>
      <c r="B491" s="75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</row>
    <row r="492">
      <c r="A492" s="4"/>
      <c r="B492" s="75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</row>
    <row r="493">
      <c r="A493" s="4"/>
      <c r="B493" s="75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</row>
    <row r="494">
      <c r="A494" s="4"/>
      <c r="B494" s="75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</row>
    <row r="495">
      <c r="A495" s="4"/>
      <c r="B495" s="75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</row>
    <row r="496">
      <c r="A496" s="4"/>
      <c r="B496" s="75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</row>
    <row r="497">
      <c r="A497" s="4"/>
      <c r="B497" s="75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</row>
    <row r="498">
      <c r="A498" s="4"/>
      <c r="B498" s="75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</row>
    <row r="499">
      <c r="A499" s="4"/>
      <c r="B499" s="75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</row>
    <row r="500">
      <c r="A500" s="4"/>
      <c r="B500" s="75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</row>
    <row r="501">
      <c r="A501" s="4"/>
      <c r="B501" s="75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</row>
    <row r="502">
      <c r="A502" s="4"/>
      <c r="B502" s="75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</row>
    <row r="503">
      <c r="A503" s="4"/>
      <c r="B503" s="75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</row>
    <row r="504">
      <c r="A504" s="4"/>
      <c r="B504" s="75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</row>
    <row r="505">
      <c r="A505" s="4"/>
      <c r="B505" s="75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</row>
    <row r="506">
      <c r="A506" s="4"/>
      <c r="B506" s="75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</row>
    <row r="507">
      <c r="A507" s="4"/>
      <c r="B507" s="75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</row>
    <row r="508">
      <c r="A508" s="4"/>
      <c r="B508" s="75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</row>
    <row r="509">
      <c r="A509" s="4"/>
      <c r="B509" s="75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</row>
    <row r="510">
      <c r="A510" s="4"/>
      <c r="B510" s="75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</row>
    <row r="511">
      <c r="A511" s="4"/>
      <c r="B511" s="75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</row>
    <row r="512">
      <c r="A512" s="4"/>
      <c r="B512" s="75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</row>
    <row r="513">
      <c r="A513" s="4"/>
      <c r="B513" s="75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</row>
    <row r="514">
      <c r="A514" s="4"/>
      <c r="B514" s="75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</row>
    <row r="515">
      <c r="A515" s="4"/>
      <c r="B515" s="75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</row>
    <row r="516">
      <c r="A516" s="4"/>
      <c r="B516" s="75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</row>
    <row r="517">
      <c r="A517" s="4"/>
      <c r="B517" s="75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</row>
    <row r="518">
      <c r="A518" s="4"/>
      <c r="B518" s="75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</row>
    <row r="519">
      <c r="A519" s="4"/>
      <c r="B519" s="75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</row>
    <row r="520">
      <c r="A520" s="4"/>
      <c r="B520" s="75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</row>
    <row r="521">
      <c r="A521" s="4"/>
      <c r="B521" s="75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</row>
    <row r="522">
      <c r="A522" s="4"/>
      <c r="B522" s="75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</row>
    <row r="523">
      <c r="A523" s="4"/>
      <c r="B523" s="75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</row>
    <row r="524">
      <c r="A524" s="4"/>
      <c r="B524" s="75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</row>
    <row r="525">
      <c r="A525" s="4"/>
      <c r="B525" s="75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</row>
    <row r="526">
      <c r="A526" s="4"/>
      <c r="B526" s="75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</row>
    <row r="527">
      <c r="A527" s="4"/>
      <c r="B527" s="75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</row>
    <row r="528">
      <c r="A528" s="4"/>
      <c r="B528" s="75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</row>
    <row r="529">
      <c r="A529" s="4"/>
      <c r="B529" s="75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</row>
    <row r="530">
      <c r="A530" s="4"/>
      <c r="B530" s="75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</row>
    <row r="531">
      <c r="A531" s="4"/>
      <c r="B531" s="75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</row>
    <row r="532">
      <c r="A532" s="4"/>
      <c r="B532" s="75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</row>
    <row r="533">
      <c r="A533" s="4"/>
      <c r="B533" s="75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</row>
    <row r="534">
      <c r="A534" s="4"/>
      <c r="B534" s="75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</row>
    <row r="535">
      <c r="A535" s="4"/>
      <c r="B535" s="75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</row>
    <row r="536">
      <c r="A536" s="4"/>
      <c r="B536" s="75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</row>
    <row r="537">
      <c r="A537" s="4"/>
      <c r="B537" s="75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</row>
    <row r="538">
      <c r="A538" s="4"/>
      <c r="B538" s="75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</row>
    <row r="539">
      <c r="A539" s="4"/>
      <c r="B539" s="75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</row>
    <row r="540">
      <c r="A540" s="4"/>
      <c r="B540" s="75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</row>
    <row r="541">
      <c r="A541" s="4"/>
      <c r="B541" s="75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</row>
    <row r="542">
      <c r="A542" s="4"/>
      <c r="B542" s="75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</row>
    <row r="543">
      <c r="A543" s="4"/>
      <c r="B543" s="75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</row>
    <row r="544">
      <c r="A544" s="4"/>
      <c r="B544" s="75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</row>
    <row r="545">
      <c r="A545" s="4"/>
      <c r="B545" s="75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</row>
    <row r="546">
      <c r="A546" s="4"/>
      <c r="B546" s="75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</row>
    <row r="547">
      <c r="A547" s="4"/>
      <c r="B547" s="75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</row>
    <row r="548">
      <c r="A548" s="4"/>
      <c r="B548" s="75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</row>
    <row r="549">
      <c r="A549" s="4"/>
      <c r="B549" s="75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</row>
    <row r="550">
      <c r="A550" s="4"/>
      <c r="B550" s="75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</row>
    <row r="551">
      <c r="A551" s="4"/>
      <c r="B551" s="75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</row>
    <row r="552">
      <c r="A552" s="4"/>
      <c r="B552" s="75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</row>
    <row r="553">
      <c r="A553" s="4"/>
      <c r="B553" s="75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</row>
    <row r="554">
      <c r="A554" s="4"/>
      <c r="B554" s="75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</row>
    <row r="555">
      <c r="A555" s="4"/>
      <c r="B555" s="75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</row>
    <row r="556">
      <c r="A556" s="4"/>
      <c r="B556" s="75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</row>
    <row r="557">
      <c r="A557" s="4"/>
      <c r="B557" s="75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</row>
    <row r="558">
      <c r="A558" s="4"/>
      <c r="B558" s="75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</row>
    <row r="559">
      <c r="A559" s="4"/>
      <c r="B559" s="75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</row>
    <row r="560">
      <c r="A560" s="4"/>
      <c r="B560" s="75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</row>
    <row r="561">
      <c r="A561" s="4"/>
      <c r="B561" s="75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</row>
    <row r="562">
      <c r="A562" s="4"/>
      <c r="B562" s="75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</row>
    <row r="563">
      <c r="A563" s="4"/>
      <c r="B563" s="75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</row>
    <row r="564">
      <c r="A564" s="4"/>
      <c r="B564" s="75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</row>
    <row r="565">
      <c r="A565" s="4"/>
      <c r="B565" s="75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</row>
    <row r="566">
      <c r="A566" s="4"/>
      <c r="B566" s="75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</row>
    <row r="567">
      <c r="A567" s="4"/>
      <c r="B567" s="75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</row>
    <row r="568">
      <c r="A568" s="4"/>
      <c r="B568" s="75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</row>
    <row r="569">
      <c r="A569" s="4"/>
      <c r="B569" s="75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</row>
    <row r="570">
      <c r="A570" s="4"/>
      <c r="B570" s="75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</row>
    <row r="571">
      <c r="A571" s="4"/>
      <c r="B571" s="75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</row>
    <row r="572">
      <c r="A572" s="4"/>
      <c r="B572" s="75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</row>
    <row r="573">
      <c r="A573" s="4"/>
      <c r="B573" s="75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</row>
    <row r="574">
      <c r="A574" s="4"/>
      <c r="B574" s="75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</row>
    <row r="575">
      <c r="A575" s="4"/>
      <c r="B575" s="75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</row>
    <row r="576">
      <c r="A576" s="4"/>
      <c r="B576" s="75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</row>
    <row r="577">
      <c r="A577" s="4"/>
      <c r="B577" s="75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</row>
    <row r="578">
      <c r="A578" s="4"/>
      <c r="B578" s="75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</row>
    <row r="579">
      <c r="A579" s="4"/>
      <c r="B579" s="75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</row>
    <row r="580">
      <c r="A580" s="4"/>
      <c r="B580" s="75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</row>
    <row r="581">
      <c r="A581" s="4"/>
      <c r="B581" s="75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</row>
    <row r="582">
      <c r="A582" s="4"/>
      <c r="B582" s="75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</row>
    <row r="583">
      <c r="A583" s="4"/>
      <c r="B583" s="75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</row>
    <row r="584">
      <c r="A584" s="4"/>
      <c r="B584" s="75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</row>
    <row r="585">
      <c r="A585" s="4"/>
      <c r="B585" s="75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</row>
    <row r="586">
      <c r="A586" s="4"/>
      <c r="B586" s="75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</row>
    <row r="587">
      <c r="A587" s="4"/>
      <c r="B587" s="75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</row>
    <row r="588">
      <c r="A588" s="4"/>
      <c r="B588" s="75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</row>
    <row r="589">
      <c r="A589" s="4"/>
      <c r="B589" s="75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</row>
    <row r="590">
      <c r="A590" s="4"/>
      <c r="B590" s="75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</row>
    <row r="591">
      <c r="A591" s="4"/>
      <c r="B591" s="75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</row>
    <row r="592">
      <c r="A592" s="4"/>
      <c r="B592" s="75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</row>
    <row r="593">
      <c r="A593" s="4"/>
      <c r="B593" s="75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</row>
    <row r="594">
      <c r="A594" s="4"/>
      <c r="B594" s="75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</row>
    <row r="595">
      <c r="A595" s="4"/>
      <c r="B595" s="75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</row>
    <row r="596">
      <c r="A596" s="4"/>
      <c r="B596" s="75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</row>
    <row r="597">
      <c r="A597" s="4"/>
      <c r="B597" s="75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</row>
    <row r="598">
      <c r="A598" s="4"/>
      <c r="B598" s="75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</row>
    <row r="599">
      <c r="A599" s="4"/>
      <c r="B599" s="75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</row>
    <row r="600">
      <c r="A600" s="4"/>
      <c r="B600" s="75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</row>
    <row r="601">
      <c r="A601" s="4"/>
      <c r="B601" s="75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</row>
    <row r="602">
      <c r="A602" s="4"/>
      <c r="B602" s="75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</row>
    <row r="603">
      <c r="A603" s="4"/>
      <c r="B603" s="75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</row>
    <row r="604">
      <c r="A604" s="4"/>
      <c r="B604" s="75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</row>
    <row r="605">
      <c r="A605" s="4"/>
      <c r="B605" s="75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</row>
    <row r="606">
      <c r="A606" s="4"/>
      <c r="B606" s="75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</row>
    <row r="607">
      <c r="A607" s="4"/>
      <c r="B607" s="75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</row>
    <row r="608">
      <c r="A608" s="4"/>
      <c r="B608" s="75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</row>
    <row r="609">
      <c r="A609" s="4"/>
      <c r="B609" s="75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</row>
    <row r="610">
      <c r="A610" s="4"/>
      <c r="B610" s="75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</row>
    <row r="611">
      <c r="A611" s="4"/>
      <c r="B611" s="75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</row>
    <row r="612">
      <c r="A612" s="4"/>
      <c r="B612" s="75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</row>
    <row r="613">
      <c r="A613" s="4"/>
      <c r="B613" s="75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</row>
    <row r="614">
      <c r="A614" s="4"/>
      <c r="B614" s="75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</row>
    <row r="615">
      <c r="A615" s="4"/>
      <c r="B615" s="75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</row>
    <row r="616">
      <c r="A616" s="4"/>
      <c r="B616" s="75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</row>
    <row r="617">
      <c r="A617" s="4"/>
      <c r="B617" s="75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</row>
    <row r="618">
      <c r="A618" s="4"/>
      <c r="B618" s="75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</row>
    <row r="619">
      <c r="A619" s="4"/>
      <c r="B619" s="75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</row>
    <row r="620">
      <c r="A620" s="4"/>
      <c r="B620" s="75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</row>
    <row r="621">
      <c r="A621" s="4"/>
      <c r="B621" s="75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</row>
    <row r="622">
      <c r="A622" s="4"/>
      <c r="B622" s="75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</row>
    <row r="623">
      <c r="A623" s="4"/>
      <c r="B623" s="75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</row>
    <row r="624">
      <c r="A624" s="4"/>
      <c r="B624" s="75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</row>
    <row r="625">
      <c r="A625" s="4"/>
      <c r="B625" s="75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</row>
    <row r="626">
      <c r="A626" s="4"/>
      <c r="B626" s="75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</row>
    <row r="627">
      <c r="A627" s="4"/>
      <c r="B627" s="75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</row>
    <row r="628">
      <c r="A628" s="4"/>
      <c r="B628" s="75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</row>
    <row r="629">
      <c r="A629" s="4"/>
      <c r="B629" s="75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</row>
    <row r="630">
      <c r="A630" s="4"/>
      <c r="B630" s="75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</row>
    <row r="631">
      <c r="A631" s="4"/>
      <c r="B631" s="75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</row>
    <row r="632">
      <c r="A632" s="4"/>
      <c r="B632" s="75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</row>
    <row r="633">
      <c r="A633" s="4"/>
      <c r="B633" s="75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</row>
    <row r="634">
      <c r="A634" s="4"/>
      <c r="B634" s="75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</row>
    <row r="635">
      <c r="A635" s="4"/>
      <c r="B635" s="75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</row>
    <row r="636">
      <c r="A636" s="4"/>
      <c r="B636" s="75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</row>
    <row r="637">
      <c r="A637" s="4"/>
      <c r="B637" s="75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</row>
    <row r="638">
      <c r="A638" s="4"/>
      <c r="B638" s="75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</row>
    <row r="639">
      <c r="A639" s="4"/>
      <c r="B639" s="75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</row>
    <row r="640">
      <c r="A640" s="4"/>
      <c r="B640" s="75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</row>
    <row r="641">
      <c r="A641" s="4"/>
      <c r="B641" s="75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</row>
    <row r="642">
      <c r="A642" s="4"/>
      <c r="B642" s="75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</row>
    <row r="643">
      <c r="A643" s="4"/>
      <c r="B643" s="75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</row>
    <row r="644">
      <c r="A644" s="4"/>
      <c r="B644" s="75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</row>
    <row r="645">
      <c r="A645" s="4"/>
      <c r="B645" s="75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</row>
    <row r="646">
      <c r="A646" s="4"/>
      <c r="B646" s="75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</row>
    <row r="647">
      <c r="A647" s="4"/>
      <c r="B647" s="75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</row>
    <row r="648">
      <c r="A648" s="4"/>
      <c r="B648" s="75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</row>
    <row r="649">
      <c r="A649" s="4"/>
      <c r="B649" s="75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</row>
    <row r="650">
      <c r="A650" s="4"/>
      <c r="B650" s="75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</row>
    <row r="651">
      <c r="A651" s="4"/>
      <c r="B651" s="75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</row>
    <row r="652">
      <c r="A652" s="4"/>
      <c r="B652" s="75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</row>
    <row r="653">
      <c r="A653" s="4"/>
      <c r="B653" s="75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</row>
    <row r="654">
      <c r="A654" s="4"/>
      <c r="B654" s="75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</row>
    <row r="655">
      <c r="A655" s="4"/>
      <c r="B655" s="75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</row>
    <row r="656">
      <c r="A656" s="4"/>
      <c r="B656" s="75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</row>
    <row r="657">
      <c r="A657" s="4"/>
      <c r="B657" s="75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</row>
    <row r="658">
      <c r="A658" s="4"/>
      <c r="B658" s="75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</row>
    <row r="659">
      <c r="A659" s="4"/>
      <c r="B659" s="75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</row>
    <row r="660">
      <c r="A660" s="4"/>
      <c r="B660" s="75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</row>
    <row r="661">
      <c r="A661" s="4"/>
      <c r="B661" s="75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</row>
    <row r="662">
      <c r="A662" s="4"/>
      <c r="B662" s="75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</row>
    <row r="663">
      <c r="A663" s="4"/>
      <c r="B663" s="75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</row>
    <row r="664">
      <c r="A664" s="4"/>
      <c r="B664" s="75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</row>
    <row r="665">
      <c r="A665" s="4"/>
      <c r="B665" s="75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</row>
    <row r="666">
      <c r="A666" s="4"/>
      <c r="B666" s="75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</row>
    <row r="667">
      <c r="A667" s="4"/>
      <c r="B667" s="75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</row>
    <row r="668">
      <c r="A668" s="4"/>
      <c r="B668" s="75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</row>
    <row r="669">
      <c r="A669" s="4"/>
      <c r="B669" s="75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</row>
    <row r="670">
      <c r="A670" s="4"/>
      <c r="B670" s="75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</row>
    <row r="671">
      <c r="A671" s="4"/>
      <c r="B671" s="75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</row>
    <row r="672">
      <c r="A672" s="4"/>
      <c r="B672" s="75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</row>
    <row r="673">
      <c r="A673" s="4"/>
      <c r="B673" s="75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</row>
    <row r="674">
      <c r="A674" s="4"/>
      <c r="B674" s="75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</row>
    <row r="675">
      <c r="A675" s="4"/>
      <c r="B675" s="75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</row>
    <row r="676">
      <c r="A676" s="4"/>
      <c r="B676" s="75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</row>
    <row r="677">
      <c r="A677" s="4"/>
      <c r="B677" s="75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</row>
    <row r="678">
      <c r="A678" s="4"/>
      <c r="B678" s="75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</row>
    <row r="679">
      <c r="A679" s="4"/>
      <c r="B679" s="75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</row>
    <row r="680">
      <c r="A680" s="4"/>
      <c r="B680" s="75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</row>
    <row r="681">
      <c r="A681" s="4"/>
      <c r="B681" s="75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</row>
    <row r="682">
      <c r="A682" s="4"/>
      <c r="B682" s="75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</row>
    <row r="683">
      <c r="A683" s="4"/>
      <c r="B683" s="75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</row>
    <row r="684">
      <c r="A684" s="4"/>
      <c r="B684" s="75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</row>
    <row r="685">
      <c r="A685" s="4"/>
      <c r="B685" s="75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</row>
    <row r="686">
      <c r="A686" s="4"/>
      <c r="B686" s="75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</row>
    <row r="687">
      <c r="A687" s="4"/>
      <c r="B687" s="75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</row>
    <row r="688">
      <c r="A688" s="4"/>
      <c r="B688" s="75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</row>
    <row r="689">
      <c r="A689" s="4"/>
      <c r="B689" s="75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</row>
    <row r="690">
      <c r="A690" s="4"/>
      <c r="B690" s="75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</row>
    <row r="691">
      <c r="A691" s="4"/>
      <c r="B691" s="75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</row>
    <row r="692">
      <c r="A692" s="4"/>
      <c r="B692" s="75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</row>
    <row r="693">
      <c r="A693" s="4"/>
      <c r="B693" s="75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</row>
    <row r="694">
      <c r="A694" s="4"/>
      <c r="B694" s="75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</row>
    <row r="695">
      <c r="A695" s="4"/>
      <c r="B695" s="75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</row>
    <row r="696">
      <c r="A696" s="4"/>
      <c r="B696" s="75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</row>
    <row r="697">
      <c r="A697" s="4"/>
      <c r="B697" s="75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</row>
    <row r="698">
      <c r="A698" s="4"/>
      <c r="B698" s="75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</row>
    <row r="699">
      <c r="A699" s="4"/>
      <c r="B699" s="75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</row>
    <row r="700">
      <c r="A700" s="4"/>
      <c r="B700" s="75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</row>
    <row r="701">
      <c r="A701" s="4"/>
      <c r="B701" s="75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</row>
    <row r="702">
      <c r="A702" s="4"/>
      <c r="B702" s="75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</row>
    <row r="703">
      <c r="A703" s="4"/>
      <c r="B703" s="75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</row>
    <row r="704">
      <c r="A704" s="4"/>
      <c r="B704" s="75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</row>
    <row r="705">
      <c r="A705" s="4"/>
      <c r="B705" s="75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</row>
    <row r="706">
      <c r="A706" s="4"/>
      <c r="B706" s="75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</row>
    <row r="707">
      <c r="A707" s="4"/>
      <c r="B707" s="75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</row>
    <row r="708">
      <c r="A708" s="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</row>
    <row r="709">
      <c r="A709" s="4"/>
      <c r="B709" s="75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</row>
    <row r="710">
      <c r="A710" s="4"/>
      <c r="B710" s="75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</row>
    <row r="711">
      <c r="A711" s="4"/>
      <c r="B711" s="75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</row>
    <row r="712">
      <c r="A712" s="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</row>
    <row r="713">
      <c r="A713" s="4"/>
      <c r="B713" s="75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</row>
    <row r="714">
      <c r="A714" s="4"/>
      <c r="B714" s="75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</row>
    <row r="715">
      <c r="A715" s="4"/>
      <c r="B715" s="75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</row>
    <row r="716">
      <c r="A716" s="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</row>
    <row r="717">
      <c r="A717" s="4"/>
      <c r="B717" s="75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</row>
    <row r="718">
      <c r="A718" s="4"/>
      <c r="B718" s="75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</row>
    <row r="719">
      <c r="A719" s="4"/>
      <c r="B719" s="75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</row>
    <row r="720">
      <c r="A720" s="4"/>
      <c r="B720" s="75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</row>
    <row r="721">
      <c r="A721" s="4"/>
      <c r="B721" s="75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</row>
    <row r="722">
      <c r="A722" s="4"/>
      <c r="B722" s="75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</row>
    <row r="723">
      <c r="A723" s="4"/>
      <c r="B723" s="75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</row>
    <row r="724">
      <c r="A724" s="4"/>
      <c r="B724" s="75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</row>
    <row r="725">
      <c r="A725" s="4"/>
      <c r="B725" s="75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</row>
    <row r="726">
      <c r="A726" s="4"/>
      <c r="B726" s="75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</row>
    <row r="727">
      <c r="A727" s="4"/>
      <c r="B727" s="75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</row>
    <row r="728">
      <c r="A728" s="4"/>
      <c r="B728" s="75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</row>
    <row r="729">
      <c r="A729" s="4"/>
      <c r="B729" s="75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</row>
    <row r="730">
      <c r="A730" s="4"/>
      <c r="B730" s="75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</row>
    <row r="731">
      <c r="A731" s="4"/>
      <c r="B731" s="75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</row>
    <row r="732">
      <c r="A732" s="4"/>
      <c r="B732" s="75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</row>
    <row r="733">
      <c r="A733" s="4"/>
      <c r="B733" s="75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</row>
    <row r="734">
      <c r="A734" s="4"/>
      <c r="B734" s="75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</row>
    <row r="735">
      <c r="A735" s="4"/>
      <c r="B735" s="75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</row>
    <row r="736">
      <c r="A736" s="4"/>
      <c r="B736" s="75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</row>
    <row r="737">
      <c r="A737" s="4"/>
      <c r="B737" s="75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</row>
    <row r="738">
      <c r="A738" s="4"/>
      <c r="B738" s="75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</row>
    <row r="739">
      <c r="A739" s="4"/>
      <c r="B739" s="75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</row>
    <row r="740">
      <c r="A740" s="4"/>
      <c r="B740" s="75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</row>
    <row r="741">
      <c r="A741" s="4"/>
      <c r="B741" s="75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</row>
    <row r="742">
      <c r="A742" s="4"/>
      <c r="B742" s="75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</row>
    <row r="743">
      <c r="A743" s="4"/>
      <c r="B743" s="75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</row>
    <row r="744">
      <c r="A744" s="4"/>
      <c r="B744" s="75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</row>
    <row r="745">
      <c r="A745" s="4"/>
      <c r="B745" s="75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</row>
    <row r="746">
      <c r="A746" s="4"/>
      <c r="B746" s="75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</row>
    <row r="747">
      <c r="A747" s="4"/>
      <c r="B747" s="75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</row>
    <row r="748">
      <c r="A748" s="4"/>
      <c r="B748" s="75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</row>
    <row r="749">
      <c r="A749" s="4"/>
      <c r="B749" s="75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</row>
    <row r="750">
      <c r="A750" s="4"/>
      <c r="B750" s="75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</row>
    <row r="751">
      <c r="A751" s="4"/>
      <c r="B751" s="75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</row>
    <row r="752">
      <c r="A752" s="4"/>
      <c r="B752" s="75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</row>
    <row r="753">
      <c r="A753" s="4"/>
      <c r="B753" s="75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</row>
    <row r="754">
      <c r="A754" s="4"/>
      <c r="B754" s="75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</row>
    <row r="755">
      <c r="A755" s="4"/>
      <c r="B755" s="75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</row>
    <row r="756">
      <c r="A756" s="4"/>
      <c r="B756" s="75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</row>
    <row r="757">
      <c r="A757" s="4"/>
      <c r="B757" s="75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</row>
    <row r="758">
      <c r="A758" s="4"/>
      <c r="B758" s="75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</row>
    <row r="759">
      <c r="A759" s="4"/>
      <c r="B759" s="75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</row>
    <row r="760">
      <c r="A760" s="4"/>
      <c r="B760" s="75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</row>
    <row r="761">
      <c r="A761" s="4"/>
      <c r="B761" s="75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</row>
    <row r="762">
      <c r="A762" s="4"/>
      <c r="B762" s="75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</row>
    <row r="763">
      <c r="A763" s="4"/>
      <c r="B763" s="75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</row>
    <row r="764">
      <c r="A764" s="4"/>
      <c r="B764" s="75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</row>
    <row r="765">
      <c r="A765" s="4"/>
      <c r="B765" s="75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</row>
    <row r="766">
      <c r="A766" s="4"/>
      <c r="B766" s="75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</row>
    <row r="767">
      <c r="A767" s="4"/>
      <c r="B767" s="75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</row>
    <row r="768">
      <c r="A768" s="4"/>
      <c r="B768" s="75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</row>
    <row r="769">
      <c r="A769" s="4"/>
      <c r="B769" s="75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</row>
    <row r="770">
      <c r="A770" s="4"/>
      <c r="B770" s="75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</row>
    <row r="771">
      <c r="A771" s="4"/>
      <c r="B771" s="75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</row>
    <row r="772">
      <c r="A772" s="4"/>
      <c r="B772" s="75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</row>
    <row r="773">
      <c r="A773" s="4"/>
      <c r="B773" s="75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</row>
    <row r="774">
      <c r="A774" s="4"/>
      <c r="B774" s="75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</row>
    <row r="775">
      <c r="A775" s="4"/>
      <c r="B775" s="75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</row>
    <row r="776">
      <c r="A776" s="4"/>
      <c r="B776" s="75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</row>
    <row r="777">
      <c r="A777" s="4"/>
      <c r="B777" s="75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</row>
    <row r="778">
      <c r="A778" s="4"/>
      <c r="B778" s="75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</row>
    <row r="779">
      <c r="A779" s="4"/>
      <c r="B779" s="75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</row>
    <row r="780">
      <c r="A780" s="4"/>
      <c r="B780" s="75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</row>
    <row r="781">
      <c r="A781" s="4"/>
      <c r="B781" s="75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</row>
    <row r="782">
      <c r="A782" s="4"/>
      <c r="B782" s="75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</row>
    <row r="783">
      <c r="A783" s="4"/>
      <c r="B783" s="75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</row>
    <row r="784">
      <c r="A784" s="4"/>
      <c r="B784" s="75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</row>
    <row r="785">
      <c r="A785" s="4"/>
      <c r="B785" s="75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</row>
    <row r="786">
      <c r="A786" s="4"/>
      <c r="B786" s="75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</row>
    <row r="787">
      <c r="A787" s="4"/>
      <c r="B787" s="75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</row>
    <row r="788">
      <c r="A788" s="4"/>
      <c r="B788" s="75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</row>
    <row r="789">
      <c r="A789" s="4"/>
      <c r="B789" s="75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</row>
    <row r="790">
      <c r="A790" s="4"/>
      <c r="B790" s="75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</row>
    <row r="791">
      <c r="A791" s="4"/>
      <c r="B791" s="75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</row>
    <row r="792">
      <c r="A792" s="4"/>
      <c r="B792" s="75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</row>
    <row r="793">
      <c r="A793" s="4"/>
      <c r="B793" s="75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</row>
    <row r="794">
      <c r="A794" s="4"/>
      <c r="B794" s="75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</row>
    <row r="795">
      <c r="A795" s="4"/>
      <c r="B795" s="75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</row>
    <row r="796">
      <c r="A796" s="4"/>
      <c r="B796" s="75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</row>
    <row r="797">
      <c r="A797" s="4"/>
      <c r="B797" s="75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</row>
    <row r="798">
      <c r="A798" s="4"/>
      <c r="B798" s="75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</row>
    <row r="799">
      <c r="A799" s="4"/>
      <c r="B799" s="75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</row>
    <row r="800">
      <c r="A800" s="4"/>
      <c r="B800" s="75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</row>
    <row r="801">
      <c r="A801" s="4"/>
      <c r="B801" s="75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</row>
    <row r="802">
      <c r="A802" s="4"/>
      <c r="B802" s="75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</row>
    <row r="803">
      <c r="A803" s="4"/>
      <c r="B803" s="75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</row>
    <row r="804">
      <c r="A804" s="4"/>
      <c r="B804" s="75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</row>
    <row r="805">
      <c r="A805" s="4"/>
      <c r="B805" s="75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</row>
    <row r="806">
      <c r="A806" s="4"/>
      <c r="B806" s="75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</row>
    <row r="807">
      <c r="A807" s="4"/>
      <c r="B807" s="75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</row>
    <row r="808">
      <c r="A808" s="4"/>
      <c r="B808" s="75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</row>
    <row r="809">
      <c r="A809" s="4"/>
      <c r="B809" s="75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</row>
    <row r="810">
      <c r="A810" s="4"/>
      <c r="B810" s="75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</row>
    <row r="811">
      <c r="A811" s="4"/>
      <c r="B811" s="75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</row>
    <row r="812">
      <c r="A812" s="4"/>
      <c r="B812" s="75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</row>
    <row r="813">
      <c r="A813" s="4"/>
      <c r="B813" s="75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</row>
    <row r="814">
      <c r="A814" s="4"/>
      <c r="B814" s="75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</row>
    <row r="815">
      <c r="A815" s="4"/>
      <c r="B815" s="75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</row>
    <row r="816">
      <c r="A816" s="4"/>
      <c r="B816" s="75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</row>
    <row r="817">
      <c r="A817" s="4"/>
      <c r="B817" s="75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</row>
    <row r="818">
      <c r="A818" s="4"/>
      <c r="B818" s="75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</row>
    <row r="819">
      <c r="A819" s="4"/>
      <c r="B819" s="75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</row>
    <row r="820">
      <c r="A820" s="4"/>
      <c r="B820" s="75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</row>
    <row r="821">
      <c r="A821" s="4"/>
      <c r="B821" s="75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</row>
    <row r="822">
      <c r="A822" s="4"/>
      <c r="B822" s="75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</row>
    <row r="823">
      <c r="A823" s="4"/>
      <c r="B823" s="75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</row>
    <row r="824">
      <c r="A824" s="4"/>
      <c r="B824" s="75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</row>
    <row r="825">
      <c r="A825" s="4"/>
      <c r="B825" s="75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</row>
    <row r="826">
      <c r="A826" s="4"/>
      <c r="B826" s="75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</row>
    <row r="827">
      <c r="A827" s="4"/>
      <c r="B827" s="75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</row>
    <row r="828">
      <c r="A828" s="4"/>
      <c r="B828" s="75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</row>
    <row r="829">
      <c r="A829" s="4"/>
      <c r="B829" s="75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</row>
    <row r="830">
      <c r="A830" s="4"/>
      <c r="B830" s="75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</row>
    <row r="831">
      <c r="A831" s="4"/>
      <c r="B831" s="75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</row>
    <row r="832">
      <c r="A832" s="4"/>
      <c r="B832" s="75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</row>
    <row r="833">
      <c r="A833" s="4"/>
      <c r="B833" s="75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</row>
    <row r="834">
      <c r="A834" s="4"/>
      <c r="B834" s="75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</row>
    <row r="835">
      <c r="A835" s="4"/>
      <c r="B835" s="75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</row>
    <row r="836">
      <c r="A836" s="4"/>
      <c r="B836" s="75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</row>
    <row r="837">
      <c r="A837" s="4"/>
      <c r="B837" s="75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</row>
    <row r="838">
      <c r="A838" s="4"/>
      <c r="B838" s="75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</row>
    <row r="839">
      <c r="A839" s="4"/>
      <c r="B839" s="75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</row>
    <row r="840">
      <c r="A840" s="4"/>
      <c r="B840" s="75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</row>
    <row r="841">
      <c r="A841" s="4"/>
      <c r="B841" s="75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</row>
    <row r="842">
      <c r="A842" s="4"/>
      <c r="B842" s="75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</row>
    <row r="843">
      <c r="A843" s="4"/>
      <c r="B843" s="75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</row>
    <row r="844">
      <c r="A844" s="4"/>
      <c r="B844" s="75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</row>
    <row r="845">
      <c r="A845" s="4"/>
      <c r="B845" s="75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</row>
    <row r="846">
      <c r="A846" s="4"/>
      <c r="B846" s="75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</row>
    <row r="847">
      <c r="A847" s="4"/>
      <c r="B847" s="75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</row>
    <row r="848">
      <c r="A848" s="4"/>
      <c r="B848" s="75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</row>
    <row r="849">
      <c r="A849" s="4"/>
      <c r="B849" s="75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</row>
    <row r="850">
      <c r="A850" s="4"/>
      <c r="B850" s="75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</row>
    <row r="851">
      <c r="A851" s="4"/>
      <c r="B851" s="75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</row>
    <row r="852">
      <c r="A852" s="4"/>
      <c r="B852" s="75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</row>
    <row r="853">
      <c r="A853" s="4"/>
      <c r="B853" s="75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</row>
    <row r="854">
      <c r="A854" s="4"/>
      <c r="B854" s="75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</row>
    <row r="855">
      <c r="A855" s="4"/>
      <c r="B855" s="75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</row>
    <row r="856">
      <c r="A856" s="4"/>
      <c r="B856" s="75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</row>
    <row r="857">
      <c r="A857" s="4"/>
      <c r="B857" s="75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</row>
    <row r="858">
      <c r="A858" s="4"/>
      <c r="B858" s="75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</row>
    <row r="859">
      <c r="A859" s="4"/>
      <c r="B859" s="75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</row>
    <row r="860">
      <c r="A860" s="4"/>
      <c r="B860" s="75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</row>
    <row r="861">
      <c r="A861" s="4"/>
      <c r="B861" s="75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</row>
    <row r="862">
      <c r="A862" s="4"/>
      <c r="B862" s="75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</row>
    <row r="863">
      <c r="A863" s="4"/>
      <c r="B863" s="75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</row>
    <row r="864">
      <c r="A864" s="4"/>
      <c r="B864" s="75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</row>
    <row r="865">
      <c r="A865" s="4"/>
      <c r="B865" s="75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</row>
    <row r="866">
      <c r="A866" s="4"/>
      <c r="B866" s="75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</row>
    <row r="867">
      <c r="A867" s="4"/>
      <c r="B867" s="75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</row>
    <row r="868">
      <c r="A868" s="4"/>
      <c r="B868" s="75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</row>
    <row r="869">
      <c r="A869" s="4"/>
      <c r="B869" s="75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</row>
    <row r="870">
      <c r="A870" s="4"/>
      <c r="B870" s="75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</row>
    <row r="871">
      <c r="A871" s="4"/>
      <c r="B871" s="75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</row>
    <row r="872">
      <c r="A872" s="4"/>
      <c r="B872" s="75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</row>
    <row r="873">
      <c r="A873" s="4"/>
      <c r="B873" s="75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</row>
    <row r="874">
      <c r="A874" s="4"/>
      <c r="B874" s="75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</row>
    <row r="875">
      <c r="A875" s="4"/>
      <c r="B875" s="75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</row>
    <row r="876">
      <c r="A876" s="4"/>
      <c r="B876" s="75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</row>
    <row r="877">
      <c r="A877" s="4"/>
      <c r="B877" s="75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</row>
    <row r="878">
      <c r="A878" s="4"/>
      <c r="B878" s="75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</row>
    <row r="879">
      <c r="A879" s="4"/>
      <c r="B879" s="75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</row>
    <row r="880">
      <c r="A880" s="4"/>
      <c r="B880" s="75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</row>
    <row r="881">
      <c r="A881" s="4"/>
      <c r="B881" s="75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</row>
    <row r="882">
      <c r="A882" s="4"/>
      <c r="B882" s="75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</row>
    <row r="883">
      <c r="A883" s="4"/>
      <c r="B883" s="75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</row>
    <row r="884">
      <c r="A884" s="4"/>
      <c r="B884" s="75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</row>
    <row r="885">
      <c r="A885" s="4"/>
      <c r="B885" s="75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</row>
    <row r="886">
      <c r="A886" s="4"/>
      <c r="B886" s="75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</row>
    <row r="887">
      <c r="A887" s="4"/>
      <c r="B887" s="75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</row>
    <row r="888">
      <c r="A888" s="4"/>
      <c r="B888" s="75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</row>
    <row r="889">
      <c r="A889" s="4"/>
      <c r="B889" s="75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</row>
    <row r="890">
      <c r="A890" s="4"/>
      <c r="B890" s="75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</row>
    <row r="891">
      <c r="A891" s="4"/>
      <c r="B891" s="75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</row>
    <row r="892">
      <c r="A892" s="4"/>
      <c r="B892" s="75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</row>
    <row r="893">
      <c r="A893" s="4"/>
      <c r="B893" s="75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</row>
    <row r="894">
      <c r="A894" s="4"/>
      <c r="B894" s="75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</row>
    <row r="895">
      <c r="A895" s="4"/>
      <c r="B895" s="75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</row>
    <row r="896">
      <c r="A896" s="4"/>
      <c r="B896" s="75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</row>
    <row r="897">
      <c r="A897" s="4"/>
      <c r="B897" s="75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</row>
    <row r="898">
      <c r="A898" s="4"/>
      <c r="B898" s="75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</row>
    <row r="899">
      <c r="A899" s="4"/>
      <c r="B899" s="75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</row>
    <row r="900">
      <c r="A900" s="4"/>
      <c r="B900" s="75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</row>
    <row r="901">
      <c r="A901" s="4"/>
      <c r="B901" s="75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</row>
    <row r="902">
      <c r="A902" s="4"/>
      <c r="B902" s="75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</row>
    <row r="903">
      <c r="A903" s="4"/>
      <c r="B903" s="75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</row>
    <row r="904">
      <c r="A904" s="4"/>
      <c r="B904" s="75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</row>
    <row r="905">
      <c r="A905" s="4"/>
      <c r="B905" s="75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</row>
    <row r="906">
      <c r="A906" s="4"/>
      <c r="B906" s="75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</row>
    <row r="907">
      <c r="A907" s="4"/>
      <c r="B907" s="75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</row>
    <row r="908">
      <c r="A908" s="4"/>
      <c r="B908" s="75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</row>
    <row r="909">
      <c r="A909" s="4"/>
      <c r="B909" s="75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</row>
    <row r="910">
      <c r="A910" s="4"/>
      <c r="B910" s="75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</row>
    <row r="911">
      <c r="A911" s="4"/>
      <c r="B911" s="75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</row>
    <row r="912">
      <c r="A912" s="4"/>
      <c r="B912" s="75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</row>
    <row r="913">
      <c r="A913" s="4"/>
      <c r="B913" s="75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</row>
    <row r="914">
      <c r="A914" s="4"/>
      <c r="B914" s="75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</row>
    <row r="915">
      <c r="A915" s="4"/>
      <c r="B915" s="75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</row>
    <row r="916">
      <c r="A916" s="4"/>
      <c r="B916" s="75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</row>
    <row r="917">
      <c r="A917" s="4"/>
      <c r="B917" s="75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</row>
    <row r="918">
      <c r="A918" s="4"/>
      <c r="B918" s="75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</row>
    <row r="919">
      <c r="A919" s="4"/>
      <c r="B919" s="75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</row>
    <row r="920">
      <c r="A920" s="4"/>
      <c r="B920" s="75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</row>
    <row r="921">
      <c r="A921" s="4"/>
      <c r="B921" s="75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</row>
    <row r="922">
      <c r="A922" s="4"/>
      <c r="B922" s="75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</row>
    <row r="923">
      <c r="A923" s="4"/>
      <c r="B923" s="75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</row>
    <row r="924">
      <c r="A924" s="4"/>
      <c r="B924" s="75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</row>
    <row r="925">
      <c r="A925" s="4"/>
      <c r="B925" s="75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</row>
    <row r="926">
      <c r="A926" s="4"/>
      <c r="B926" s="75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</row>
    <row r="927">
      <c r="A927" s="4"/>
      <c r="B927" s="75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</row>
    <row r="928">
      <c r="A928" s="4"/>
      <c r="B928" s="75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</row>
    <row r="929">
      <c r="A929" s="4"/>
      <c r="B929" s="75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</row>
    <row r="930">
      <c r="A930" s="4"/>
      <c r="B930" s="75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</row>
    <row r="931">
      <c r="A931" s="4"/>
      <c r="B931" s="75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</row>
    <row r="932">
      <c r="A932" s="4"/>
      <c r="B932" s="75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</row>
    <row r="933">
      <c r="A933" s="4"/>
      <c r="B933" s="75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</row>
    <row r="934">
      <c r="A934" s="4"/>
      <c r="B934" s="75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</row>
    <row r="935">
      <c r="A935" s="4"/>
      <c r="B935" s="75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</row>
    <row r="936">
      <c r="A936" s="4"/>
      <c r="B936" s="75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</row>
    <row r="937">
      <c r="A937" s="4"/>
      <c r="B937" s="75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</row>
    <row r="938">
      <c r="A938" s="4"/>
      <c r="B938" s="75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</row>
    <row r="939">
      <c r="A939" s="4"/>
      <c r="B939" s="75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</row>
    <row r="940">
      <c r="A940" s="4"/>
      <c r="B940" s="75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</row>
    <row r="941">
      <c r="A941" s="4"/>
      <c r="B941" s="75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</row>
    <row r="942">
      <c r="A942" s="4"/>
      <c r="B942" s="75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</row>
    <row r="943">
      <c r="A943" s="4"/>
      <c r="B943" s="75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</row>
    <row r="944">
      <c r="A944" s="4"/>
      <c r="B944" s="75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</row>
    <row r="945">
      <c r="A945" s="4"/>
      <c r="B945" s="75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</row>
    <row r="946">
      <c r="A946" s="4"/>
      <c r="B946" s="75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</row>
    <row r="947">
      <c r="A947" s="4"/>
      <c r="B947" s="75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</row>
    <row r="948">
      <c r="A948" s="4"/>
      <c r="B948" s="75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</row>
    <row r="949">
      <c r="A949" s="4"/>
      <c r="B949" s="75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</row>
    <row r="950">
      <c r="A950" s="4"/>
      <c r="B950" s="75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</row>
    <row r="951">
      <c r="A951" s="4"/>
      <c r="B951" s="75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</row>
    <row r="952">
      <c r="A952" s="4"/>
      <c r="B952" s="75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</row>
    <row r="953">
      <c r="A953" s="4"/>
      <c r="B953" s="75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</row>
    <row r="954">
      <c r="A954" s="4"/>
      <c r="B954" s="75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</row>
    <row r="955">
      <c r="A955" s="4"/>
      <c r="B955" s="75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</row>
    <row r="956">
      <c r="A956" s="4"/>
      <c r="B956" s="75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</row>
    <row r="957">
      <c r="A957" s="4"/>
      <c r="B957" s="75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</row>
    <row r="958">
      <c r="A958" s="4"/>
      <c r="B958" s="75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</row>
    <row r="959">
      <c r="A959" s="4"/>
      <c r="B959" s="75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</row>
    <row r="960">
      <c r="A960" s="4"/>
      <c r="B960" s="75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</row>
    <row r="961">
      <c r="A961" s="4"/>
      <c r="B961" s="75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</row>
    <row r="962">
      <c r="A962" s="4"/>
      <c r="B962" s="75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</row>
    <row r="963">
      <c r="A963" s="4"/>
      <c r="B963" s="75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</row>
    <row r="964">
      <c r="A964" s="4"/>
      <c r="B964" s="75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</row>
    <row r="965">
      <c r="A965" s="4"/>
      <c r="B965" s="75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</row>
    <row r="966">
      <c r="A966" s="4"/>
      <c r="B966" s="75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</row>
    <row r="967">
      <c r="A967" s="4"/>
      <c r="B967" s="75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</row>
    <row r="968">
      <c r="A968" s="4"/>
      <c r="B968" s="75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</row>
    <row r="969">
      <c r="A969" s="4"/>
      <c r="B969" s="75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</row>
    <row r="970">
      <c r="A970" s="4"/>
      <c r="B970" s="75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</row>
    <row r="971">
      <c r="A971" s="4"/>
      <c r="B971" s="75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</row>
    <row r="972">
      <c r="A972" s="4"/>
      <c r="B972" s="75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</row>
    <row r="973">
      <c r="A973" s="4"/>
      <c r="B973" s="75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</row>
    <row r="974">
      <c r="A974" s="4"/>
      <c r="B974" s="75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</row>
    <row r="975">
      <c r="A975" s="4"/>
      <c r="B975" s="75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</row>
    <row r="976">
      <c r="A976" s="4"/>
      <c r="B976" s="75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</row>
    <row r="977">
      <c r="A977" s="4"/>
      <c r="B977" s="75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</row>
    <row r="978">
      <c r="A978" s="4"/>
      <c r="B978" s="75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</row>
    <row r="979">
      <c r="A979" s="4"/>
      <c r="B979" s="75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</row>
    <row r="980">
      <c r="A980" s="4"/>
      <c r="B980" s="75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</row>
    <row r="981">
      <c r="A981" s="4"/>
      <c r="B981" s="75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</row>
    <row r="982">
      <c r="A982" s="4"/>
      <c r="B982" s="75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</row>
    <row r="983">
      <c r="A983" s="4"/>
      <c r="B983" s="75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</row>
    <row r="984">
      <c r="A984" s="4"/>
      <c r="B984" s="75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</row>
    <row r="985">
      <c r="A985" s="4"/>
      <c r="B985" s="75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</row>
    <row r="986">
      <c r="A986" s="4"/>
      <c r="B986" s="75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</row>
    <row r="987">
      <c r="A987" s="4"/>
      <c r="B987" s="75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</row>
    <row r="988">
      <c r="A988" s="4"/>
      <c r="B988" s="75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</row>
    <row r="989">
      <c r="A989" s="4"/>
      <c r="B989" s="75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</row>
    <row r="990">
      <c r="A990" s="4"/>
      <c r="B990" s="75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</row>
    <row r="991">
      <c r="A991" s="4"/>
      <c r="B991" s="75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</row>
    <row r="992">
      <c r="A992" s="4"/>
      <c r="B992" s="75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</row>
    <row r="993">
      <c r="A993" s="4"/>
      <c r="B993" s="75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</row>
    <row r="994">
      <c r="A994" s="4"/>
      <c r="B994" s="75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</row>
    <row r="995">
      <c r="A995" s="4"/>
      <c r="B995" s="75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</row>
    <row r="996">
      <c r="A996" s="4"/>
      <c r="B996" s="75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</row>
    <row r="997">
      <c r="A997" s="4"/>
      <c r="B997" s="75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</row>
    <row r="998">
      <c r="A998" s="4"/>
      <c r="B998" s="75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</row>
    <row r="999">
      <c r="A999" s="4"/>
      <c r="B999" s="75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</row>
    <row r="1000">
      <c r="A1000" s="4"/>
      <c r="B1000" s="75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</row>
  </sheetData>
  <autoFilter ref="$D$3:$F$109"/>
  <mergeCells count="16">
    <mergeCell ref="A1:J1"/>
    <mergeCell ref="A2:G2"/>
    <mergeCell ref="H2:J2"/>
    <mergeCell ref="A4:A12"/>
    <mergeCell ref="A13:A14"/>
    <mergeCell ref="A15:A17"/>
    <mergeCell ref="A18:A30"/>
    <mergeCell ref="A87:A97"/>
    <mergeCell ref="A98:A109"/>
    <mergeCell ref="A31:A38"/>
    <mergeCell ref="A39:A40"/>
    <mergeCell ref="A41:A45"/>
    <mergeCell ref="A46:A55"/>
    <mergeCell ref="A56:A59"/>
    <mergeCell ref="A60:A73"/>
    <mergeCell ref="A74:A86"/>
  </mergeCells>
  <conditionalFormatting sqref="D4:D109">
    <cfRule type="cellIs" dxfId="2" priority="1" operator="equal">
      <formula>"C"</formula>
    </cfRule>
  </conditionalFormatting>
  <conditionalFormatting sqref="D4:D109">
    <cfRule type="cellIs" dxfId="3" priority="2" operator="equal">
      <formula>"NC"</formula>
    </cfRule>
  </conditionalFormatting>
  <conditionalFormatting sqref="D4:D109">
    <cfRule type="cellIs" dxfId="5" priority="3" operator="equal">
      <formula>"NA"</formula>
    </cfRule>
  </conditionalFormatting>
  <conditionalFormatting sqref="D4:D109">
    <cfRule type="cellIs" dxfId="4" priority="4" operator="equal">
      <formula>"NT"</formula>
    </cfRule>
  </conditionalFormatting>
  <conditionalFormatting sqref="F4:F109">
    <cfRule type="cellIs" dxfId="7" priority="5" operator="equal">
      <formula>"N"</formula>
    </cfRule>
  </conditionalFormatting>
  <conditionalFormatting sqref="F4:F109">
    <cfRule type="cellIs" dxfId="8" priority="6" operator="equal">
      <formula>"O"</formula>
    </cfRule>
  </conditionalFormatting>
  <conditionalFormatting sqref="E4:E109">
    <cfRule type="cellIs" dxfId="7" priority="7" operator="equal">
      <formula>"N"</formula>
    </cfRule>
  </conditionalFormatting>
  <conditionalFormatting sqref="E4:E109">
    <cfRule type="cellIs" dxfId="9" priority="8" operator="equal">
      <formula>"D"</formula>
    </cfRule>
  </conditionalFormatting>
  <dataValidations>
    <dataValidation type="list" allowBlank="1" showErrorMessage="1" sqref="F4:F109">
      <formula1>"N,O"</formula1>
    </dataValidation>
    <dataValidation type="list" allowBlank="1" showErrorMessage="1" sqref="E4:E109">
      <formula1>"D,N"</formula1>
    </dataValidation>
    <dataValidation type="list" allowBlank="1" showErrorMessage="1" sqref="D4:D109">
      <formula1>"C,NC,NA,NT"</formula1>
    </dataValidation>
  </dataValidations>
  <printOptions/>
  <pageMargins bottom="0.39375" footer="0.0" header="0.0" left="0.39375" right="0.39375" top="0.532638888888889"/>
  <pageSetup paperSize="9" scale="74" orientation="portrait" pageOrder="overThenDown"/>
  <headerFooter>
    <oddHeader>&amp;LRGAA 3.0 - Relevé pour le site : wwww.site.fr&amp;R&amp;P/ - &amp;A</oddHead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4.44"/>
    <col customWidth="1" min="2" max="2" width="5.11"/>
    <col customWidth="1" min="3" max="3" width="56.22"/>
    <col customWidth="1" min="4" max="4" width="4.56"/>
    <col customWidth="1" min="5" max="5" width="3.89"/>
    <col customWidth="1" min="6" max="7" width="38.22"/>
    <col customWidth="1" min="8" max="9" width="25.56"/>
    <col customWidth="1" min="10" max="29" width="11.44"/>
  </cols>
  <sheetData>
    <row r="1" ht="19.5" customHeight="1">
      <c r="A1" s="5" t="str">
        <f>'Échantillon'!A1</f>
        <v>RGAA 4.1.2 – GRILLE D'ÉVALUATION</v>
      </c>
      <c r="B1" s="2"/>
      <c r="C1" s="2"/>
      <c r="D1" s="2"/>
      <c r="E1" s="2"/>
      <c r="F1" s="2"/>
      <c r="G1" s="2"/>
      <c r="H1" s="2"/>
      <c r="I1" s="3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ht="19.5" customHeight="1">
      <c r="A2" s="90" t="str">
        <f>HYPERLINK('Échantillon'!C10,'Échantillon'!B10)</f>
        <v>Accessibilité</v>
      </c>
      <c r="B2" s="73"/>
      <c r="C2" s="73"/>
      <c r="D2" s="73"/>
      <c r="E2" s="73"/>
      <c r="F2" s="74"/>
      <c r="G2" s="91" t="str">
        <f>HYPERLINK('Échantillon'!C10,'Échantillon'!C10)</f>
        <v>https://example.osuny.org/fr/accessibilite/ </v>
      </c>
      <c r="H2" s="2"/>
      <c r="I2" s="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</row>
    <row r="3" ht="51.75" customHeight="1">
      <c r="A3" s="77" t="s">
        <v>80</v>
      </c>
      <c r="B3" s="77" t="s">
        <v>81</v>
      </c>
      <c r="C3" s="78" t="s">
        <v>82</v>
      </c>
      <c r="D3" s="77" t="s">
        <v>47</v>
      </c>
      <c r="E3" s="77" t="s">
        <v>304</v>
      </c>
      <c r="F3" s="78" t="s">
        <v>298</v>
      </c>
      <c r="G3" s="78" t="s">
        <v>299</v>
      </c>
      <c r="H3" s="78" t="s">
        <v>300</v>
      </c>
      <c r="I3" s="78" t="s">
        <v>301</v>
      </c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</row>
    <row r="4" ht="30.0" customHeight="1">
      <c r="A4" s="80" t="str">
        <f>'Critères'!$A$3</f>
        <v>IMAGES</v>
      </c>
      <c r="B4" s="93" t="str">
        <f>'Critères'!B3</f>
        <v>1.1</v>
      </c>
      <c r="C4" s="94" t="str">
        <f>'Critères'!C3</f>
        <v>Chaque image porteuse d’information a-t-elle une alternative textuelle ?</v>
      </c>
      <c r="D4" s="98" t="s">
        <v>65</v>
      </c>
      <c r="E4" s="96" t="s">
        <v>302</v>
      </c>
      <c r="F4" s="88"/>
      <c r="G4" s="88"/>
      <c r="H4" s="99"/>
      <c r="I4" s="97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</row>
    <row r="5" ht="30.0" customHeight="1">
      <c r="A5" s="22"/>
      <c r="B5" s="93" t="str">
        <f>'Critères'!B4</f>
        <v>1.2</v>
      </c>
      <c r="C5" s="94" t="str">
        <f>'Critères'!C4</f>
        <v>Chaque image de décoration est-elle correctement ignorée par les technologies d’assistance ?</v>
      </c>
      <c r="D5" s="98" t="s">
        <v>65</v>
      </c>
      <c r="E5" s="10" t="s">
        <v>302</v>
      </c>
      <c r="F5" s="94"/>
      <c r="G5" s="94"/>
      <c r="H5" s="97"/>
      <c r="I5" s="97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</row>
    <row r="6" ht="30.0" customHeight="1">
      <c r="A6" s="22"/>
      <c r="B6" s="93" t="str">
        <f>'Critères'!B5</f>
        <v>1.3</v>
      </c>
      <c r="C6" s="94" t="str">
        <f>'Critères'!C5</f>
        <v>Pour chaque image porteuse d'information ayant une alternative textuelle, cette alternative est-elle pertinente (hors cas particuliers) ?</v>
      </c>
      <c r="D6" s="98" t="s">
        <v>65</v>
      </c>
      <c r="E6" s="10" t="s">
        <v>302</v>
      </c>
      <c r="F6" s="94"/>
      <c r="G6" s="94"/>
      <c r="H6" s="97"/>
      <c r="I6" s="97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</row>
    <row r="7" ht="30.0" customHeight="1">
      <c r="A7" s="22"/>
      <c r="B7" s="93" t="str">
        <f>'Critères'!B6</f>
        <v>1.4</v>
      </c>
      <c r="C7" s="94" t="str">
        <f>'Critères'!C6</f>
        <v>Pour chaque image utilisée comme CAPTCHA ou comme image-test, ayant une alternative textuelle, cette alternative permet-elle d’identifier la nature et la fonction de l’image ?</v>
      </c>
      <c r="D7" s="95" t="str">
        <f>IF('P01'!F7="O",'P01'!D7,"NT")</f>
        <v>NA</v>
      </c>
      <c r="E7" s="10" t="s">
        <v>302</v>
      </c>
      <c r="F7" s="94"/>
      <c r="G7" s="94"/>
      <c r="H7" s="97"/>
      <c r="I7" s="97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</row>
    <row r="8" ht="30.0" customHeight="1">
      <c r="A8" s="22"/>
      <c r="B8" s="93" t="str">
        <f>'Critères'!B7</f>
        <v>1.5</v>
      </c>
      <c r="C8" s="94" t="str">
        <f>'Critères'!C7</f>
        <v>Pour chaque image utilisée comme CAPTCHA, une solution d’accès alternatif au contenu ou à la fonction du CAPTCHA est-elle présente ?</v>
      </c>
      <c r="D8" s="95" t="str">
        <f>IF('P01'!F8="O",'P01'!D8,"NT")</f>
        <v>NA</v>
      </c>
      <c r="E8" s="10" t="s">
        <v>302</v>
      </c>
      <c r="F8" s="100"/>
      <c r="G8" s="94"/>
      <c r="H8" s="97"/>
      <c r="I8" s="97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</row>
    <row r="9" ht="30.0" customHeight="1">
      <c r="A9" s="22"/>
      <c r="B9" s="93" t="str">
        <f>'Critères'!B8</f>
        <v>1.6</v>
      </c>
      <c r="C9" s="94" t="str">
        <f>'Critères'!C8</f>
        <v>Chaque image porteuse d’information a-t-elle, si nécessaire, une description détaillée ?</v>
      </c>
      <c r="D9" s="98" t="s">
        <v>65</v>
      </c>
      <c r="E9" s="10" t="s">
        <v>302</v>
      </c>
      <c r="F9" s="94"/>
      <c r="G9" s="94"/>
      <c r="H9" s="97"/>
      <c r="I9" s="97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</row>
    <row r="10" ht="30.0" customHeight="1">
      <c r="A10" s="22"/>
      <c r="B10" s="93" t="str">
        <f>'Critères'!B9</f>
        <v>1.7</v>
      </c>
      <c r="C10" s="94" t="str">
        <f>'Critères'!C9</f>
        <v>Pour chaque image porteuse d’information ayant une description détaillée, cette description est-elle pertinente ?</v>
      </c>
      <c r="D10" s="98" t="s">
        <v>65</v>
      </c>
      <c r="E10" s="10" t="s">
        <v>302</v>
      </c>
      <c r="F10" s="94"/>
      <c r="G10" s="94"/>
      <c r="H10" s="97"/>
      <c r="I10" s="97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</row>
    <row r="11" ht="30.0" customHeight="1">
      <c r="A11" s="22"/>
      <c r="B11" s="93" t="str">
        <f>'Critères'!B10</f>
        <v>1.8</v>
      </c>
      <c r="C11" s="94" t="str">
        <f>'Critères'!C10</f>
        <v>Chaque image texte porteuse d’information, en l’absence d’un mécanisme de remplacement, doit si possible être remplacée par du texte stylé. Cette règle est-elle respectée (hors cas particuliers) ?</v>
      </c>
      <c r="D11" s="98" t="s">
        <v>65</v>
      </c>
      <c r="E11" s="10" t="s">
        <v>302</v>
      </c>
      <c r="F11" s="94"/>
      <c r="G11" s="94"/>
      <c r="H11" s="97"/>
      <c r="I11" s="97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</row>
    <row r="12" ht="30.0" customHeight="1">
      <c r="A12" s="87"/>
      <c r="B12" s="93" t="str">
        <f>'Critères'!B11</f>
        <v>1.9</v>
      </c>
      <c r="C12" s="94" t="str">
        <f>'Critères'!C11</f>
        <v>Chaque légende d’image est-elle, si nécessaire, correctement reliée à l’image correspondante ?</v>
      </c>
      <c r="D12" s="98" t="s">
        <v>65</v>
      </c>
      <c r="E12" s="10" t="s">
        <v>302</v>
      </c>
      <c r="F12" s="94"/>
      <c r="G12" s="94"/>
      <c r="H12" s="97"/>
      <c r="I12" s="97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</row>
    <row r="13" ht="30.0" customHeight="1">
      <c r="A13" s="80" t="str">
        <f>'Critères'!$A$12</f>
        <v>CADRES</v>
      </c>
      <c r="B13" s="93" t="str">
        <f>'Critères'!B12</f>
        <v>2.1</v>
      </c>
      <c r="C13" s="94" t="str">
        <f>'Critères'!C12</f>
        <v>Chaque cadre a-t-il un titre de cadre ?</v>
      </c>
      <c r="D13" s="98" t="s">
        <v>65</v>
      </c>
      <c r="E13" s="10" t="s">
        <v>302</v>
      </c>
      <c r="F13" s="94"/>
      <c r="G13" s="94"/>
      <c r="H13" s="97"/>
      <c r="I13" s="97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</row>
    <row r="14" ht="30.0" customHeight="1">
      <c r="A14" s="87"/>
      <c r="B14" s="93" t="str">
        <f>'Critères'!B13</f>
        <v>2.2</v>
      </c>
      <c r="C14" s="94" t="str">
        <f>'Critères'!C13</f>
        <v>Pour chaque cadre ayant un titre de cadre, ce titre de cadre est-il pertinent ?</v>
      </c>
      <c r="D14" s="98" t="s">
        <v>65</v>
      </c>
      <c r="E14" s="10" t="s">
        <v>302</v>
      </c>
      <c r="F14" s="94"/>
      <c r="G14" s="94"/>
      <c r="H14" s="97"/>
      <c r="I14" s="97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</row>
    <row r="15" ht="30.0" customHeight="1">
      <c r="A15" s="80" t="str">
        <f>'Critères'!$A$14</f>
        <v>COULEURS</v>
      </c>
      <c r="B15" s="93" t="str">
        <f>'Critères'!B14</f>
        <v>3.1</v>
      </c>
      <c r="C15" s="94" t="str">
        <f>'Critères'!C14</f>
        <v>Dans chaque page web, l’information ne doit pas être donnée uniquement par la couleur. Cette règle est-elle respectée ?</v>
      </c>
      <c r="D15" s="98" t="s">
        <v>61</v>
      </c>
      <c r="E15" s="10" t="s">
        <v>302</v>
      </c>
      <c r="F15" s="88"/>
      <c r="G15" s="94"/>
      <c r="H15" s="97"/>
      <c r="I15" s="97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</row>
    <row r="16" ht="30.0" customHeight="1">
      <c r="A16" s="22"/>
      <c r="B16" s="93" t="str">
        <f>'Critères'!B15</f>
        <v>3.2</v>
      </c>
      <c r="C16" s="94" t="str">
        <f>'Critères'!C15</f>
        <v>Dans chaque page web, le contraste entre la couleur du texte et la couleur de son arrière-plan est-il suffisamment élevé (hors cas particuliers) ?</v>
      </c>
      <c r="D16" s="95" t="str">
        <f>IF('P01'!F16="O",'P01'!D16,"NT")</f>
        <v>C</v>
      </c>
      <c r="E16" s="10" t="s">
        <v>302</v>
      </c>
      <c r="F16" s="94"/>
      <c r="G16" s="94"/>
      <c r="H16" s="97"/>
      <c r="I16" s="97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</row>
    <row r="17" ht="30.0" customHeight="1">
      <c r="A17" s="87"/>
      <c r="B17" s="93" t="str">
        <f>'Critères'!B16</f>
        <v>3.3</v>
      </c>
      <c r="C17" s="94" t="str">
        <f>'Critères'!C16</f>
        <v>Dans chaque page web, les couleurs utilisées dans les composants d’interface ou les éléments graphiques porteurs d’informations sont-elles suffisamment contrastées (hors cas particuliers) ?</v>
      </c>
      <c r="D17" s="95" t="str">
        <f>IF('P01'!F17="O",'P01'!D17,"NT")</f>
        <v>C</v>
      </c>
      <c r="E17" s="10" t="s">
        <v>302</v>
      </c>
      <c r="F17" s="94"/>
      <c r="G17" s="94"/>
      <c r="H17" s="97"/>
      <c r="I17" s="97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</row>
    <row r="18" ht="30.0" customHeight="1">
      <c r="A18" s="80" t="str">
        <f>'Critères'!$A$17</f>
        <v>MULTIMÉDIA</v>
      </c>
      <c r="B18" s="93" t="str">
        <f>'Critères'!B17</f>
        <v>4.1</v>
      </c>
      <c r="C18" s="94" t="str">
        <f>'Critères'!C17</f>
        <v>Chaque média temporel pré-enregistré a-t-il, si nécessaire, une transcription textuelle ou une audiodescription (hors cas particuliers) ?</v>
      </c>
      <c r="D18" s="95" t="str">
        <f>IF('P01'!F18="O",'P01'!D18,"NT")</f>
        <v>NA</v>
      </c>
      <c r="E18" s="10" t="s">
        <v>302</v>
      </c>
      <c r="F18" s="94"/>
      <c r="G18" s="94"/>
      <c r="H18" s="97"/>
      <c r="I18" s="97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</row>
    <row r="19" ht="30.0" customHeight="1">
      <c r="A19" s="22"/>
      <c r="B19" s="93" t="str">
        <f>'Critères'!B18</f>
        <v>4.2</v>
      </c>
      <c r="C19" s="94" t="str">
        <f>'Critères'!C18</f>
        <v>Pour chaque média temporel pré-enregistré ayant une transcription textuelle ou une audiodescription synchronisée, celles-ci sont-elles pertinentes (hors cas particuliers) ?</v>
      </c>
      <c r="D19" s="95" t="str">
        <f>IF('P01'!F19="O",'P01'!D19,"NT")</f>
        <v>NA</v>
      </c>
      <c r="E19" s="10" t="s">
        <v>302</v>
      </c>
      <c r="F19" s="94"/>
      <c r="G19" s="94"/>
      <c r="H19" s="97"/>
      <c r="I19" s="97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</row>
    <row r="20" ht="30.0" customHeight="1">
      <c r="A20" s="22"/>
      <c r="B20" s="93" t="str">
        <f>'Critères'!B19</f>
        <v>4.3</v>
      </c>
      <c r="C20" s="94" t="str">
        <f>'Critères'!C19</f>
        <v>Chaque média temporel synchronisé pré-enregistré a-t-il, si nécessaire, des sous-titres synchronisés (hors cas particuliers) ?</v>
      </c>
      <c r="D20" s="95" t="str">
        <f>IF('P01'!F20="O",'P01'!D20,"NT")</f>
        <v>NA</v>
      </c>
      <c r="E20" s="10" t="s">
        <v>302</v>
      </c>
      <c r="F20" s="94"/>
      <c r="G20" s="94"/>
      <c r="H20" s="97"/>
      <c r="I20" s="97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</row>
    <row r="21" ht="30.0" customHeight="1">
      <c r="A21" s="22"/>
      <c r="B21" s="93" t="str">
        <f>'Critères'!B20</f>
        <v>4.4</v>
      </c>
      <c r="C21" s="94" t="str">
        <f>'Critères'!C20</f>
        <v>Pour chaque média temporel synchronisé pré-enregistré ayant des sous-titres synchronisés, ces sous-titres sont-ils pertinents ?</v>
      </c>
      <c r="D21" s="95" t="str">
        <f>IF('P01'!F21="O",'P01'!D21,"NT")</f>
        <v>NA</v>
      </c>
      <c r="E21" s="10" t="s">
        <v>302</v>
      </c>
      <c r="F21" s="94"/>
      <c r="G21" s="94"/>
      <c r="H21" s="97"/>
      <c r="I21" s="97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</row>
    <row r="22" ht="30.0" customHeight="1">
      <c r="A22" s="22"/>
      <c r="B22" s="93" t="str">
        <f>'Critères'!B21</f>
        <v>4.5</v>
      </c>
      <c r="C22" s="94" t="str">
        <f>'Critères'!C21</f>
        <v>Chaque média temporel pré-enregistré a-t-il, si nécessaire, une audiodescription synchronisée (hors cas particuliers) ?</v>
      </c>
      <c r="D22" s="95" t="str">
        <f>IF('P01'!F22="O",'P01'!D22,"NT")</f>
        <v>NA</v>
      </c>
      <c r="E22" s="10" t="s">
        <v>302</v>
      </c>
      <c r="F22" s="94"/>
      <c r="G22" s="94"/>
      <c r="H22" s="97"/>
      <c r="I22" s="97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</row>
    <row r="23" ht="30.0" customHeight="1">
      <c r="A23" s="22"/>
      <c r="B23" s="93" t="str">
        <f>'Critères'!B22</f>
        <v>4.6</v>
      </c>
      <c r="C23" s="94" t="str">
        <f>'Critères'!C22</f>
        <v>Pour chaque média temporel pré-enregistré ayant une audiodescription synchronisée, celle-ci est-elle pertinente ?</v>
      </c>
      <c r="D23" s="95" t="str">
        <f>IF('P01'!F23="O",'P01'!D23,"NT")</f>
        <v>NA</v>
      </c>
      <c r="E23" s="10" t="s">
        <v>302</v>
      </c>
      <c r="F23" s="94"/>
      <c r="G23" s="94"/>
      <c r="H23" s="97"/>
      <c r="I23" s="97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</row>
    <row r="24" ht="30.0" customHeight="1">
      <c r="A24" s="22"/>
      <c r="B24" s="93" t="str">
        <f>'Critères'!B23</f>
        <v>4.7</v>
      </c>
      <c r="C24" s="94" t="str">
        <f>'Critères'!C23</f>
        <v>Chaque média temporel est-il clairement identifiable (hors cas particuliers) ?</v>
      </c>
      <c r="D24" s="95" t="str">
        <f>IF('P01'!F24="O",'P01'!D24,"NT")</f>
        <v>NA</v>
      </c>
      <c r="E24" s="10" t="s">
        <v>302</v>
      </c>
      <c r="F24" s="94"/>
      <c r="G24" s="94"/>
      <c r="H24" s="97"/>
      <c r="I24" s="97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</row>
    <row r="25" ht="30.0" customHeight="1">
      <c r="A25" s="22"/>
      <c r="B25" s="93" t="str">
        <f>'Critères'!B24</f>
        <v>4.8</v>
      </c>
      <c r="C25" s="94" t="str">
        <f>'Critères'!C24</f>
        <v>Chaque média non temporel a-t-il, si nécessaire, une alternative (hors cas particuliers) ?</v>
      </c>
      <c r="D25" s="95" t="str">
        <f>IF('P01'!F25="O",'P01'!D25,"NT")</f>
        <v>NA</v>
      </c>
      <c r="E25" s="10" t="s">
        <v>302</v>
      </c>
      <c r="F25" s="94"/>
      <c r="G25" s="94"/>
      <c r="H25" s="97"/>
      <c r="I25" s="97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</row>
    <row r="26" ht="30.0" customHeight="1">
      <c r="A26" s="22"/>
      <c r="B26" s="93" t="str">
        <f>'Critères'!B25</f>
        <v>4.9</v>
      </c>
      <c r="C26" s="94" t="str">
        <f>'Critères'!C25</f>
        <v>Pour chaque média non temporel ayant une alternative, cette alternative est-elle pertinente ?</v>
      </c>
      <c r="D26" s="95" t="str">
        <f>IF('P01'!F26="O",'P01'!D26,"NT")</f>
        <v>NA</v>
      </c>
      <c r="E26" s="10" t="s">
        <v>302</v>
      </c>
      <c r="F26" s="94"/>
      <c r="G26" s="94"/>
      <c r="H26" s="97"/>
      <c r="I26" s="97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</row>
    <row r="27" ht="30.0" customHeight="1">
      <c r="A27" s="22"/>
      <c r="B27" s="93" t="str">
        <f>'Critères'!B26</f>
        <v>4.10</v>
      </c>
      <c r="C27" s="94" t="str">
        <f>'Critères'!C26</f>
        <v>Chaque son déclenché automatiquement est-il contrôlable par l’utilisateur ?</v>
      </c>
      <c r="D27" s="95" t="str">
        <f>IF('P01'!F27="O",'P01'!D27,"NT")</f>
        <v>NA</v>
      </c>
      <c r="E27" s="10" t="s">
        <v>302</v>
      </c>
      <c r="F27" s="94"/>
      <c r="G27" s="94"/>
      <c r="H27" s="97"/>
      <c r="I27" s="97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</row>
    <row r="28" ht="30.0" customHeight="1">
      <c r="A28" s="22"/>
      <c r="B28" s="93" t="str">
        <f>'Critères'!B27</f>
        <v>4.11</v>
      </c>
      <c r="C28" s="94" t="str">
        <f>'Critères'!C27</f>
        <v>La consultation de chaque média temporel est-elle, si nécessaire, contrôlable par le clavier et tout dispositif de pointage ?</v>
      </c>
      <c r="D28" s="95" t="str">
        <f>IF('P01'!F28="O",'P01'!D28,"NT")</f>
        <v>NA</v>
      </c>
      <c r="E28" s="10" t="s">
        <v>302</v>
      </c>
      <c r="F28" s="94"/>
      <c r="G28" s="94"/>
      <c r="H28" s="97"/>
      <c r="I28" s="97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</row>
    <row r="29" ht="30.0" customHeight="1">
      <c r="A29" s="22"/>
      <c r="B29" s="93" t="str">
        <f>'Critères'!B28</f>
        <v>4.12</v>
      </c>
      <c r="C29" s="94" t="str">
        <f>'Critères'!C28</f>
        <v>La consultation de chaque média non temporel est-elle contrôlable par le clavier et tout dispositif de pointage ?</v>
      </c>
      <c r="D29" s="95" t="str">
        <f>IF('P01'!F29="O",'P01'!D29,"NT")</f>
        <v>NA</v>
      </c>
      <c r="E29" s="10" t="s">
        <v>302</v>
      </c>
      <c r="F29" s="94"/>
      <c r="G29" s="94"/>
      <c r="H29" s="97"/>
      <c r="I29" s="97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</row>
    <row r="30" ht="30.0" customHeight="1">
      <c r="A30" s="87"/>
      <c r="B30" s="93" t="str">
        <f>'Critères'!B29</f>
        <v>4.13</v>
      </c>
      <c r="C30" s="94" t="str">
        <f>'Critères'!C29</f>
        <v>Chaque média temporel et non temporel est-il compatible avec les technologies d’assistance (hors cas particuliers) ?</v>
      </c>
      <c r="D30" s="95" t="str">
        <f>IF('P01'!F30="O",'P01'!D30,"NT")</f>
        <v>NA</v>
      </c>
      <c r="E30" s="10" t="s">
        <v>302</v>
      </c>
      <c r="F30" s="94"/>
      <c r="G30" s="94"/>
      <c r="H30" s="97"/>
      <c r="I30" s="97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</row>
    <row r="31" ht="30.0" customHeight="1">
      <c r="A31" s="80" t="str">
        <f>'Critères'!$A$30</f>
        <v>TABLEAUX</v>
      </c>
      <c r="B31" s="93" t="str">
        <f>'Critères'!B30</f>
        <v>5.1</v>
      </c>
      <c r="C31" s="94" t="str">
        <f>'Critères'!C30</f>
        <v>Chaque tableau de données complexe a-t-il un résumé ?</v>
      </c>
      <c r="D31" s="95" t="str">
        <f>IF('P01'!F31="O",'P01'!D31,"NT")</f>
        <v>NA</v>
      </c>
      <c r="E31" s="10" t="s">
        <v>302</v>
      </c>
      <c r="F31" s="94"/>
      <c r="G31" s="94"/>
      <c r="H31" s="97"/>
      <c r="I31" s="97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</row>
    <row r="32" ht="30.0" customHeight="1">
      <c r="A32" s="22"/>
      <c r="B32" s="93" t="str">
        <f>'Critères'!B31</f>
        <v>5.2</v>
      </c>
      <c r="C32" s="94" t="str">
        <f>'Critères'!C31</f>
        <v>Pour chaque tableau de données complexe ayant un résumé, celui-ci est-il pertinent ?</v>
      </c>
      <c r="D32" s="95" t="str">
        <f>IF('P01'!F32="O",'P01'!D32,"NT")</f>
        <v>NA</v>
      </c>
      <c r="E32" s="10" t="s">
        <v>302</v>
      </c>
      <c r="F32" s="94"/>
      <c r="G32" s="94"/>
      <c r="H32" s="97"/>
      <c r="I32" s="97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</row>
    <row r="33" ht="30.0" customHeight="1">
      <c r="A33" s="22"/>
      <c r="B33" s="93" t="str">
        <f>'Critères'!B32</f>
        <v>5.3</v>
      </c>
      <c r="C33" s="94" t="str">
        <f>'Critères'!C32</f>
        <v>Pour chaque tableau de mise en forme, le contenu linéarisé reste-t-il compréhensible ?</v>
      </c>
      <c r="D33" s="95" t="str">
        <f>IF('P01'!F33="O",'P01'!D33,"NT")</f>
        <v>NA</v>
      </c>
      <c r="E33" s="10" t="s">
        <v>302</v>
      </c>
      <c r="F33" s="94"/>
      <c r="G33" s="94"/>
      <c r="H33" s="97"/>
      <c r="I33" s="97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</row>
    <row r="34" ht="30.0" customHeight="1">
      <c r="A34" s="22"/>
      <c r="B34" s="93" t="str">
        <f>'Critères'!B33</f>
        <v>5.4</v>
      </c>
      <c r="C34" s="94" t="str">
        <f>'Critères'!C33</f>
        <v>Pour chaque tableau de données ayant un titre, le titre est-il correctement associé au tableau de données ?</v>
      </c>
      <c r="D34" s="95" t="str">
        <f>IF('P01'!F34="O",'P01'!D34,"NT")</f>
        <v>NA</v>
      </c>
      <c r="E34" s="10" t="s">
        <v>302</v>
      </c>
      <c r="F34" s="94"/>
      <c r="G34" s="94"/>
      <c r="H34" s="97"/>
      <c r="I34" s="97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</row>
    <row r="35" ht="30.0" customHeight="1">
      <c r="A35" s="22"/>
      <c r="B35" s="93" t="str">
        <f>'Critères'!B34</f>
        <v>5.5</v>
      </c>
      <c r="C35" s="94" t="str">
        <f>'Critères'!C34</f>
        <v>Pour chaque tableau de données ayant un titre, celui-ci est-il pertinent ?</v>
      </c>
      <c r="D35" s="95" t="str">
        <f>IF('P01'!F35="O",'P01'!D35,"NT")</f>
        <v>NA</v>
      </c>
      <c r="E35" s="10" t="s">
        <v>302</v>
      </c>
      <c r="F35" s="94"/>
      <c r="G35" s="94"/>
      <c r="H35" s="97"/>
      <c r="I35" s="97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</row>
    <row r="36" ht="30.0" customHeight="1">
      <c r="A36" s="22"/>
      <c r="B36" s="93" t="str">
        <f>'Critères'!B35</f>
        <v>5.6</v>
      </c>
      <c r="C36" s="94" t="str">
        <f>'Critères'!C35</f>
        <v>Pour chaque tableau de données, chaque en-tête de colonnes et chaque en-tête de lignes sont-ils correctement déclarés ?</v>
      </c>
      <c r="D36" s="95" t="str">
        <f>IF('P01'!F36="O",'P01'!D36,"NT")</f>
        <v>C</v>
      </c>
      <c r="E36" s="10" t="s">
        <v>302</v>
      </c>
      <c r="F36" s="94"/>
      <c r="G36" s="94"/>
      <c r="H36" s="97"/>
      <c r="I36" s="97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</row>
    <row r="37" ht="30.0" customHeight="1">
      <c r="A37" s="22"/>
      <c r="B37" s="93" t="str">
        <f>'Critères'!B36</f>
        <v>5.7</v>
      </c>
      <c r="C37" s="94" t="str">
        <f>'Critères'!C36</f>
        <v>Pour chaque tableau de données, la technique appropriée permettant d’associer chaque cellule avec ses en-têtes est-elle utilisée (hors cas particuliers) ?</v>
      </c>
      <c r="D37" s="95" t="str">
        <f>IF('P01'!F37="O",'P01'!D37,"NT")</f>
        <v>NA</v>
      </c>
      <c r="E37" s="10" t="s">
        <v>302</v>
      </c>
      <c r="F37" s="94"/>
      <c r="G37" s="94"/>
      <c r="H37" s="97"/>
      <c r="I37" s="97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</row>
    <row r="38" ht="30.0" customHeight="1">
      <c r="A38" s="87"/>
      <c r="B38" s="93" t="str">
        <f>'Critères'!B37</f>
        <v>5.8</v>
      </c>
      <c r="C38" s="94" t="str">
        <f>'Critères'!C37</f>
        <v>Chaque tableau de mise en forme ne doit pas utiliser d’éléments propres aux tableaux de données. Cette règle est-elle respectée ?</v>
      </c>
      <c r="D38" s="95" t="str">
        <f>IF('P01'!F38="O",'P01'!D38,"NT")</f>
        <v>NA</v>
      </c>
      <c r="E38" s="10" t="s">
        <v>302</v>
      </c>
      <c r="F38" s="94"/>
      <c r="G38" s="94"/>
      <c r="H38" s="97"/>
      <c r="I38" s="97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</row>
    <row r="39" ht="30.0" customHeight="1">
      <c r="A39" s="80" t="str">
        <f>'Critères'!$A$38</f>
        <v>LIENS</v>
      </c>
      <c r="B39" s="93" t="str">
        <f>'Critères'!B38</f>
        <v>6.1</v>
      </c>
      <c r="C39" s="94" t="str">
        <f>'Critères'!C38</f>
        <v>Chaque lien est-il explicite (hors cas particuliers) ?</v>
      </c>
      <c r="D39" s="95" t="str">
        <f>IF('P01'!F39="O",'P01'!D39,"NT")</f>
        <v>C</v>
      </c>
      <c r="E39" s="10" t="s">
        <v>302</v>
      </c>
      <c r="F39" s="94"/>
      <c r="G39" s="94"/>
      <c r="H39" s="97"/>
      <c r="I39" s="97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</row>
    <row r="40" ht="30.0" customHeight="1">
      <c r="A40" s="87"/>
      <c r="B40" s="93" t="str">
        <f>'Critères'!B39</f>
        <v>6.2</v>
      </c>
      <c r="C40" s="94" t="str">
        <f>'Critères'!C39</f>
        <v>Dans chaque page web, chaque lien, a-t-il un intitulé ?</v>
      </c>
      <c r="D40" s="95" t="str">
        <f>IF('P01'!F40="O",'P01'!D40,"NT")</f>
        <v>C</v>
      </c>
      <c r="E40" s="10" t="s">
        <v>302</v>
      </c>
      <c r="F40" s="94"/>
      <c r="G40" s="94"/>
      <c r="H40" s="97"/>
      <c r="I40" s="97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</row>
    <row r="41" ht="30.0" customHeight="1">
      <c r="A41" s="80" t="str">
        <f>'Critères'!$A$40</f>
        <v>SCRIPTS</v>
      </c>
      <c r="B41" s="93" t="str">
        <f>'Critères'!B40</f>
        <v>7.1</v>
      </c>
      <c r="C41" s="94" t="str">
        <f>'Critères'!C40</f>
        <v>Chaque script est-il, si nécessaire, compatible avec les technologies d’assistance ?</v>
      </c>
      <c r="D41" s="98" t="s">
        <v>65</v>
      </c>
      <c r="E41" s="10" t="s">
        <v>302</v>
      </c>
      <c r="F41" s="94"/>
      <c r="G41" s="94"/>
      <c r="H41" s="97"/>
      <c r="I41" s="97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</row>
    <row r="42" ht="30.0" customHeight="1">
      <c r="A42" s="22"/>
      <c r="B42" s="93" t="str">
        <f>'Critères'!B41</f>
        <v>7.2</v>
      </c>
      <c r="C42" s="94" t="str">
        <f>'Critères'!C41</f>
        <v>Pour chaque script ayant une alternative, cette alternative est-elle pertinente ?</v>
      </c>
      <c r="D42" s="95" t="str">
        <f>IF('P01'!F42="O",'P01'!D42,"NT")</f>
        <v>NA</v>
      </c>
      <c r="E42" s="10" t="s">
        <v>302</v>
      </c>
      <c r="F42" s="94"/>
      <c r="G42" s="94"/>
      <c r="H42" s="97"/>
      <c r="I42" s="97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</row>
    <row r="43" ht="30.0" customHeight="1">
      <c r="A43" s="22"/>
      <c r="B43" s="93" t="str">
        <f>'Critères'!B42</f>
        <v>7.3</v>
      </c>
      <c r="C43" s="94" t="str">
        <f>'Critères'!C42</f>
        <v>Chaque script est-il contrôlable par le clavier et par tout dispositif de pointage (hors cas particuliers) ?</v>
      </c>
      <c r="D43" s="95" t="str">
        <f>IF('P01'!F43="O",'P01'!D43,"NT")</f>
        <v>C</v>
      </c>
      <c r="E43" s="10" t="s">
        <v>302</v>
      </c>
      <c r="F43" s="94"/>
      <c r="G43" s="94"/>
      <c r="H43" s="97"/>
      <c r="I43" s="97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</row>
    <row r="44" ht="30.0" customHeight="1">
      <c r="A44" s="22"/>
      <c r="B44" s="93" t="str">
        <f>'Critères'!B43</f>
        <v>7.4</v>
      </c>
      <c r="C44" s="94" t="str">
        <f>'Critères'!C43</f>
        <v>Pour chaque script qui initie un changement de contexte, l’utilisateur est-il averti ou en a-t-il le contrôle ?</v>
      </c>
      <c r="D44" s="95" t="str">
        <f>IF('P01'!F44="O",'P01'!D44,"NT")</f>
        <v>NA</v>
      </c>
      <c r="E44" s="10" t="s">
        <v>302</v>
      </c>
      <c r="F44" s="94"/>
      <c r="G44" s="94"/>
      <c r="H44" s="97"/>
      <c r="I44" s="97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</row>
    <row r="45" ht="30.0" customHeight="1">
      <c r="A45" s="87"/>
      <c r="B45" s="93" t="str">
        <f>'Critères'!B44</f>
        <v>7.5</v>
      </c>
      <c r="C45" s="94" t="str">
        <f>'Critères'!C44</f>
        <v>Dans chaque page web, les messages de statut sont-ils correctement restitués par les technologies d’assistance ?</v>
      </c>
      <c r="D45" s="98" t="s">
        <v>65</v>
      </c>
      <c r="E45" s="10" t="s">
        <v>302</v>
      </c>
      <c r="F45" s="94"/>
      <c r="G45" s="88"/>
      <c r="H45" s="97"/>
      <c r="I45" s="97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</row>
    <row r="46" ht="30.0" customHeight="1">
      <c r="A46" s="80" t="str">
        <f>'Critères'!$A$45</f>
        <v>ÉLÉMENTS OBLIGATOIRES</v>
      </c>
      <c r="B46" s="93" t="str">
        <f>'Critères'!B45</f>
        <v>8.1</v>
      </c>
      <c r="C46" s="94" t="str">
        <f>'Critères'!C45</f>
        <v>Chaque page web est-elle définie par un type de document ?</v>
      </c>
      <c r="D46" s="95" t="str">
        <f>IF('P01'!F46="O",'P01'!D46,"NT")</f>
        <v>C</v>
      </c>
      <c r="E46" s="10" t="s">
        <v>302</v>
      </c>
      <c r="F46" s="94"/>
      <c r="G46" s="94"/>
      <c r="H46" s="97"/>
      <c r="I46" s="97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</row>
    <row r="47" ht="30.0" customHeight="1">
      <c r="A47" s="22"/>
      <c r="B47" s="93" t="str">
        <f>'Critères'!B46</f>
        <v>8.2</v>
      </c>
      <c r="C47" s="94" t="str">
        <f>'Critères'!C46</f>
        <v>Pour chaque page web, le code source généré est-il valide selon le type de document spécifié (hors cas particuliers) ?</v>
      </c>
      <c r="D47" s="95" t="str">
        <f>IF('P01'!F47="O",'P01'!D47,"NT")</f>
        <v>C</v>
      </c>
      <c r="E47" s="10" t="s">
        <v>302</v>
      </c>
      <c r="F47" s="94"/>
      <c r="G47" s="94"/>
      <c r="H47" s="97"/>
      <c r="I47" s="97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</row>
    <row r="48" ht="30.0" customHeight="1">
      <c r="A48" s="22"/>
      <c r="B48" s="93" t="str">
        <f>'Critères'!B47</f>
        <v>8.3</v>
      </c>
      <c r="C48" s="94" t="str">
        <f>'Critères'!C47</f>
        <v>Dans chaque page web, la langue par défaut est-elle présente ?</v>
      </c>
      <c r="D48" s="95" t="str">
        <f>IF('P01'!F48="O",'P01'!D48,"NT")</f>
        <v>C</v>
      </c>
      <c r="E48" s="10" t="s">
        <v>302</v>
      </c>
      <c r="F48" s="94"/>
      <c r="G48" s="94"/>
      <c r="H48" s="97"/>
      <c r="I48" s="97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</row>
    <row r="49" ht="30.0" customHeight="1">
      <c r="A49" s="22"/>
      <c r="B49" s="93" t="str">
        <f>'Critères'!B48</f>
        <v>8.4</v>
      </c>
      <c r="C49" s="94" t="str">
        <f>'Critères'!C48</f>
        <v>Pour chaque page web ayant une langue par défaut, le code de langue est-il pertinent ?</v>
      </c>
      <c r="D49" s="95" t="str">
        <f>IF('P01'!F49="O",'P01'!D49,"NT")</f>
        <v>C</v>
      </c>
      <c r="E49" s="10" t="s">
        <v>302</v>
      </c>
      <c r="F49" s="94"/>
      <c r="G49" s="94"/>
      <c r="H49" s="97"/>
      <c r="I49" s="97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</row>
    <row r="50" ht="30.0" customHeight="1">
      <c r="A50" s="22"/>
      <c r="B50" s="93" t="str">
        <f>'Critères'!B49</f>
        <v>8.5</v>
      </c>
      <c r="C50" s="94" t="str">
        <f>'Critères'!C49</f>
        <v>Chaque page web a-t-elle un titre de page ?</v>
      </c>
      <c r="D50" s="95" t="str">
        <f>IF('P01'!F50="O",'P01'!D50,"NT")</f>
        <v>C</v>
      </c>
      <c r="E50" s="10" t="s">
        <v>302</v>
      </c>
      <c r="F50" s="94"/>
      <c r="G50" s="94"/>
      <c r="H50" s="97"/>
      <c r="I50" s="97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</row>
    <row r="51" ht="30.0" customHeight="1">
      <c r="A51" s="22"/>
      <c r="B51" s="93" t="str">
        <f>'Critères'!B50</f>
        <v>8.6</v>
      </c>
      <c r="C51" s="94" t="str">
        <f>'Critères'!C50</f>
        <v>Pour chaque page web ayant un titre de page, ce titre est-il pertinent ?</v>
      </c>
      <c r="D51" s="95" t="str">
        <f>IF('P01'!F51="O",'P01'!D51,"NT")</f>
        <v>C</v>
      </c>
      <c r="E51" s="10" t="s">
        <v>302</v>
      </c>
      <c r="F51" s="94"/>
      <c r="G51" s="94"/>
      <c r="H51" s="97"/>
      <c r="I51" s="97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</row>
    <row r="52" ht="30.0" customHeight="1">
      <c r="A52" s="22"/>
      <c r="B52" s="93" t="str">
        <f>'Critères'!B51</f>
        <v>8.7</v>
      </c>
      <c r="C52" s="94" t="str">
        <f>'Critères'!C51</f>
        <v>Dans chaque page web, chaque changement de langue est-il indiqué dans le code source (hors cas particuliers) ?</v>
      </c>
      <c r="D52" s="95" t="str">
        <f>IF('P01'!F52="O",'P01'!D52,"NT")</f>
        <v>C</v>
      </c>
      <c r="E52" s="10" t="s">
        <v>302</v>
      </c>
      <c r="F52" s="94"/>
      <c r="G52" s="94"/>
      <c r="H52" s="97"/>
      <c r="I52" s="97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</row>
    <row r="53" ht="30.0" customHeight="1">
      <c r="A53" s="22"/>
      <c r="B53" s="93" t="str">
        <f>'Critères'!B52</f>
        <v>8.8</v>
      </c>
      <c r="C53" s="94" t="str">
        <f>'Critères'!C52</f>
        <v>Dans chaque page web, le code de langue de chaque changement de langue est-il valide et pertinent ?</v>
      </c>
      <c r="D53" s="95" t="str">
        <f>IF('P01'!F53="O",'P01'!D53,"NT")</f>
        <v>NA</v>
      </c>
      <c r="E53" s="10" t="s">
        <v>302</v>
      </c>
      <c r="F53" s="94"/>
      <c r="G53" s="94"/>
      <c r="H53" s="97"/>
      <c r="I53" s="97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</row>
    <row r="54" ht="30.0" customHeight="1">
      <c r="A54" s="22"/>
      <c r="B54" s="93" t="str">
        <f>'Critères'!B53</f>
        <v>8.9</v>
      </c>
      <c r="C54" s="94" t="str">
        <f>'Critères'!C53</f>
        <v>Dans chaque page web, les balises ne doivent pas être utilisées uniquement à des fins de présentation. Cette règle est-elle respectée ?</v>
      </c>
      <c r="D54" s="95" t="str">
        <f>IF('P01'!F54="O",'P01'!D54,"NT")</f>
        <v>C</v>
      </c>
      <c r="E54" s="10" t="s">
        <v>302</v>
      </c>
      <c r="F54" s="94"/>
      <c r="G54" s="94"/>
      <c r="H54" s="97"/>
      <c r="I54" s="97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</row>
    <row r="55" ht="30.0" customHeight="1">
      <c r="A55" s="87"/>
      <c r="B55" s="93" t="str">
        <f>'Critères'!B54</f>
        <v>8.10</v>
      </c>
      <c r="C55" s="94" t="str">
        <f>'Critères'!C54</f>
        <v>Dans chaque page web, les changements du sens de lecture sont-ils signalés ?</v>
      </c>
      <c r="D55" s="95" t="str">
        <f>IF('P01'!F55="O",'P01'!D55,"NT")</f>
        <v>NA</v>
      </c>
      <c r="E55" s="10" t="s">
        <v>302</v>
      </c>
      <c r="F55" s="94"/>
      <c r="G55" s="94"/>
      <c r="H55" s="97"/>
      <c r="I55" s="97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</row>
    <row r="56" ht="30.0" customHeight="1">
      <c r="A56" s="80" t="str">
        <f>'Critères'!$A$55</f>
        <v>STRUCTURATION</v>
      </c>
      <c r="B56" s="93" t="str">
        <f>'Critères'!B55</f>
        <v>9.1</v>
      </c>
      <c r="C56" s="94" t="str">
        <f>'Critères'!C55</f>
        <v>Dans chaque page web, l’information est-elle structurée par l’utilisation appropriée de titres ?</v>
      </c>
      <c r="D56" s="98" t="s">
        <v>61</v>
      </c>
      <c r="E56" s="10" t="s">
        <v>302</v>
      </c>
      <c r="F56" s="88"/>
      <c r="G56" s="94"/>
      <c r="H56" s="97"/>
      <c r="I56" s="97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</row>
    <row r="57" ht="30.0" customHeight="1">
      <c r="A57" s="22"/>
      <c r="B57" s="93" t="str">
        <f>'Critères'!B56</f>
        <v>9.2</v>
      </c>
      <c r="C57" s="94" t="str">
        <f>'Critères'!C56</f>
        <v>Dans chaque page web, la structure du document est-elle cohérente (hors cas particuliers) ?</v>
      </c>
      <c r="D57" s="95" t="str">
        <f>IF('P01'!F57="O",'P01'!D57,"NT")</f>
        <v>C</v>
      </c>
      <c r="E57" s="10" t="s">
        <v>302</v>
      </c>
      <c r="F57" s="94"/>
      <c r="G57" s="94"/>
      <c r="H57" s="97"/>
      <c r="I57" s="97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</row>
    <row r="58" ht="30.0" customHeight="1">
      <c r="A58" s="22"/>
      <c r="B58" s="93" t="str">
        <f>'Critères'!B57</f>
        <v>9.3</v>
      </c>
      <c r="C58" s="94" t="str">
        <f>'Critères'!C57</f>
        <v>Dans chaque page web, chaque liste est-elle correctement structurée ?</v>
      </c>
      <c r="D58" s="98" t="s">
        <v>65</v>
      </c>
      <c r="E58" s="10" t="s">
        <v>302</v>
      </c>
      <c r="F58" s="94"/>
      <c r="G58" s="94"/>
      <c r="H58" s="97"/>
      <c r="I58" s="97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</row>
    <row r="59" ht="30.0" customHeight="1">
      <c r="A59" s="87"/>
      <c r="B59" s="93" t="str">
        <f>'Critères'!B58</f>
        <v>9.4</v>
      </c>
      <c r="C59" s="94" t="str">
        <f>'Critères'!C58</f>
        <v>Dans chaque page web, chaque citation est-elle correctement indiquée ?</v>
      </c>
      <c r="D59" s="95" t="str">
        <f>IF('P01'!F59="O",'P01'!D59,"NT")</f>
        <v>NA</v>
      </c>
      <c r="E59" s="10" t="s">
        <v>302</v>
      </c>
      <c r="F59" s="94"/>
      <c r="G59" s="94"/>
      <c r="H59" s="97"/>
      <c r="I59" s="97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</row>
    <row r="60" ht="30.0" customHeight="1">
      <c r="A60" s="80" t="str">
        <f>'Critères'!$A$59</f>
        <v>PRÉSENTATION</v>
      </c>
      <c r="B60" s="93" t="str">
        <f>'Critères'!B59</f>
        <v>10.1</v>
      </c>
      <c r="C60" s="94" t="str">
        <f>'Critères'!C59</f>
        <v>Dans le site web, des feuilles de styles sont-elles utilisées pour contrôler la présentation de l’information ?</v>
      </c>
      <c r="D60" s="95" t="str">
        <f>IF('P01'!F60="O",'P01'!D60,"NT")</f>
        <v>C</v>
      </c>
      <c r="E60" s="10" t="s">
        <v>302</v>
      </c>
      <c r="F60" s="94"/>
      <c r="G60" s="94"/>
      <c r="H60" s="97"/>
      <c r="I60" s="97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</row>
    <row r="61" ht="30.0" customHeight="1">
      <c r="A61" s="22"/>
      <c r="B61" s="93" t="str">
        <f>'Critères'!B60</f>
        <v>10.2</v>
      </c>
      <c r="C61" s="94" t="str">
        <f>'Critères'!C60</f>
        <v>Dans chaque page web, le contenu visible porteur d’information reste-t-il présent lorsque les feuilles de styles sont désactivées ?</v>
      </c>
      <c r="D61" s="95" t="str">
        <f>IF('P01'!F61="O",'P01'!D61,"NT")</f>
        <v>C</v>
      </c>
      <c r="E61" s="10" t="s">
        <v>302</v>
      </c>
      <c r="F61" s="94"/>
      <c r="G61" s="94"/>
      <c r="H61" s="97"/>
      <c r="I61" s="97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</row>
    <row r="62" ht="30.0" customHeight="1">
      <c r="A62" s="22"/>
      <c r="B62" s="93" t="str">
        <f>'Critères'!B61</f>
        <v>10.3</v>
      </c>
      <c r="C62" s="94" t="str">
        <f>'Critères'!C61</f>
        <v>Dans chaque page web, l’information reste-t-elle compréhensible lorsque les feuilles de styles sont désactivées ?</v>
      </c>
      <c r="D62" s="95" t="str">
        <f>IF('P01'!F62="O",'P01'!D62,"NT")</f>
        <v>C</v>
      </c>
      <c r="E62" s="10" t="s">
        <v>302</v>
      </c>
      <c r="F62" s="94"/>
      <c r="G62" s="94"/>
      <c r="H62" s="97"/>
      <c r="I62" s="97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</row>
    <row r="63" ht="30.0" customHeight="1">
      <c r="A63" s="22"/>
      <c r="B63" s="93" t="str">
        <f>'Critères'!B62</f>
        <v>10.4</v>
      </c>
      <c r="C63" s="94" t="str">
        <f>'Critères'!C62</f>
        <v>Dans chaque page web, le texte reste-t-il lisible lorsque la taille des caractères est augmentée jusqu’à 200%, au moins (hors cas particuliers) ?</v>
      </c>
      <c r="D63" s="95" t="str">
        <f>IF('P01'!F63="O",'P01'!D63,"NT")</f>
        <v>C</v>
      </c>
      <c r="E63" s="10" t="s">
        <v>302</v>
      </c>
      <c r="F63" s="94"/>
      <c r="G63" s="94"/>
      <c r="H63" s="97"/>
      <c r="I63" s="97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</row>
    <row r="64" ht="30.0" customHeight="1">
      <c r="A64" s="22"/>
      <c r="B64" s="93" t="str">
        <f>'Critères'!B63</f>
        <v>10.5</v>
      </c>
      <c r="C64" s="94" t="str">
        <f>'Critères'!C63</f>
        <v>Dans chaque page web, les déclarations CSS de couleurs de fond d’élément et de police sont-elles correctement utilisées ?</v>
      </c>
      <c r="D64" s="95" t="str">
        <f>IF('P01'!F64="O",'P01'!D64,"NT")</f>
        <v>C</v>
      </c>
      <c r="E64" s="10" t="s">
        <v>302</v>
      </c>
      <c r="F64" s="94"/>
      <c r="G64" s="94"/>
      <c r="H64" s="97"/>
      <c r="I64" s="97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</row>
    <row r="65" ht="30.0" customHeight="1">
      <c r="A65" s="22"/>
      <c r="B65" s="93" t="str">
        <f>'Critères'!B64</f>
        <v>10.6</v>
      </c>
      <c r="C65" s="94" t="str">
        <f>'Critères'!C64</f>
        <v>Dans chaque page web, chaque lien dont la nature n’est pas évidente est-il visible par rapport au texte environnant ?</v>
      </c>
      <c r="D65" s="95" t="str">
        <f>IF('P01'!F65="O",'P01'!D65,"NT")</f>
        <v>NA</v>
      </c>
      <c r="E65" s="10" t="s">
        <v>302</v>
      </c>
      <c r="F65" s="94"/>
      <c r="G65" s="94"/>
      <c r="H65" s="97"/>
      <c r="I65" s="97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</row>
    <row r="66" ht="30.0" customHeight="1">
      <c r="A66" s="22"/>
      <c r="B66" s="93" t="str">
        <f>'Critères'!B65</f>
        <v>10.7</v>
      </c>
      <c r="C66" s="94" t="str">
        <f>'Critères'!C65</f>
        <v>Dans chaque page web, pour chaque élément recevant le focus, la prise de focus est-elle visible ?</v>
      </c>
      <c r="D66" s="98" t="s">
        <v>61</v>
      </c>
      <c r="E66" s="10" t="s">
        <v>302</v>
      </c>
      <c r="F66" s="94"/>
      <c r="G66" s="88"/>
      <c r="H66" s="97"/>
      <c r="I66" s="97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</row>
    <row r="67" ht="30.0" customHeight="1">
      <c r="A67" s="22"/>
      <c r="B67" s="93" t="str">
        <f>'Critères'!B66</f>
        <v>10.8</v>
      </c>
      <c r="C67" s="94" t="str">
        <f>'Critères'!C66</f>
        <v>Pour chaque page web, les contenus cachés ont-ils vocation à être ignorés par les technologies d’assistance ?</v>
      </c>
      <c r="D67" s="95" t="str">
        <f>IF('P01'!F67="O",'P01'!D67,"NT")</f>
        <v>C</v>
      </c>
      <c r="E67" s="10" t="s">
        <v>302</v>
      </c>
      <c r="F67" s="94"/>
      <c r="G67" s="94"/>
      <c r="H67" s="97"/>
      <c r="I67" s="97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</row>
    <row r="68" ht="30.0" customHeight="1">
      <c r="A68" s="22"/>
      <c r="B68" s="93" t="str">
        <f>'Critères'!B67</f>
        <v>10.9</v>
      </c>
      <c r="C68" s="94" t="str">
        <f>'Critères'!C67</f>
        <v>Dans chaque page web, l’information ne doit pas être donnée uniquement par la forme, taille ou position. Cette règle est-elle respectée ?</v>
      </c>
      <c r="D68" s="95" t="str">
        <f>IF('P01'!F68="O",'P01'!D68,"NT")</f>
        <v>NA</v>
      </c>
      <c r="E68" s="10" t="s">
        <v>302</v>
      </c>
      <c r="F68" s="94"/>
      <c r="G68" s="94"/>
      <c r="H68" s="97"/>
      <c r="I68" s="97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</row>
    <row r="69" ht="30.0" customHeight="1">
      <c r="A69" s="22"/>
      <c r="B69" s="93" t="str">
        <f>'Critères'!B68</f>
        <v>10.10</v>
      </c>
      <c r="C69" s="94" t="str">
        <f>'Critères'!C68</f>
        <v>Dans chaque page web, l’information ne doit pas être donnée par la forme, taille ou position uniquement. Cette règle est-elle implémentée de façon pertinente ?</v>
      </c>
      <c r="D69" s="95" t="str">
        <f>IF('P01'!F69="O",'P01'!D69,"NT")</f>
        <v>NA</v>
      </c>
      <c r="E69" s="10" t="s">
        <v>302</v>
      </c>
      <c r="F69" s="94"/>
      <c r="G69" s="94"/>
      <c r="H69" s="97"/>
      <c r="I69" s="97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</row>
    <row r="70" ht="30.0" customHeight="1">
      <c r="A70" s="22"/>
      <c r="B70" s="93" t="str">
        <f>'Critères'!B69</f>
        <v>10.11</v>
      </c>
      <c r="C70" s="94" t="str">
        <f>'Critères'!C69</f>
        <v>Pour chaque page web, les contenus peuvent-ils être présentés sans perte d’information ou de fonctionnalité et sans avoir recours soit à un défilement vertical pour une fenêtre ayant une hauteur de 256 px, soit à un défilement horizontal pour une fenêtre ayant une largeur de 320 px (hors cas particuliers) ?</v>
      </c>
      <c r="D70" s="95" t="str">
        <f>IF('P01'!F70="O",'P01'!D70,"NT")</f>
        <v>C</v>
      </c>
      <c r="E70" s="10" t="s">
        <v>302</v>
      </c>
      <c r="F70" s="94"/>
      <c r="G70" s="94"/>
      <c r="H70" s="97"/>
      <c r="I70" s="97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</row>
    <row r="71" ht="30.0" customHeight="1">
      <c r="A71" s="22"/>
      <c r="B71" s="93" t="str">
        <f>'Critères'!B70</f>
        <v>10.12</v>
      </c>
      <c r="C71" s="94" t="str">
        <f>'Critères'!C70</f>
        <v>Dans chaque page web, les propriétés d’espacement du texte peuvent-elles être redéfinies par l’utilisateur sans perte de contenu ou de fonctionnalité (hors cas particuliers) ?</v>
      </c>
      <c r="D71" s="95" t="str">
        <f>IF('P01'!F71="O",'P01'!D71,"NT")</f>
        <v>C</v>
      </c>
      <c r="E71" s="10" t="s">
        <v>302</v>
      </c>
      <c r="F71" s="94"/>
      <c r="G71" s="94"/>
      <c r="H71" s="97"/>
      <c r="I71" s="97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</row>
    <row r="72" ht="30.0" customHeight="1">
      <c r="A72" s="22"/>
      <c r="B72" s="93" t="str">
        <f>'Critères'!B71</f>
        <v>10.13</v>
      </c>
      <c r="C72" s="94" t="str">
        <f>'Critères'!C71</f>
        <v>Dans chaque page web, les contenus additionnels apparaissant à la prise de focus ou au survol d’un composant d’interface sont-ils contrôlables par l’utilisateur (hors cas particuliers) ?</v>
      </c>
      <c r="D72" s="95" t="str">
        <f>IF('P01'!F72="O",'P01'!D72,"NT")</f>
        <v>NA</v>
      </c>
      <c r="E72" s="10" t="s">
        <v>302</v>
      </c>
      <c r="F72" s="94"/>
      <c r="G72" s="94"/>
      <c r="H72" s="97"/>
      <c r="I72" s="97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</row>
    <row r="73" ht="30.0" customHeight="1">
      <c r="A73" s="87"/>
      <c r="B73" s="93" t="str">
        <f>'Critères'!B72</f>
        <v>10.14</v>
      </c>
      <c r="C73" s="94" t="str">
        <f>'Critères'!C72</f>
        <v>Dans chaque page web, les contenus additionnels apparaissant via les styles CSS uniquement peuvent-ils être rendus visibles au clavier et par tout dispositif de pointage ?</v>
      </c>
      <c r="D73" s="95" t="str">
        <f>IF('P01'!F73="O",'P01'!D73,"NT")</f>
        <v>NA</v>
      </c>
      <c r="E73" s="10" t="s">
        <v>302</v>
      </c>
      <c r="F73" s="94"/>
      <c r="G73" s="94"/>
      <c r="H73" s="97"/>
      <c r="I73" s="97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</row>
    <row r="74" ht="30.0" customHeight="1">
      <c r="A74" s="80" t="str">
        <f>'Critères'!$A$73</f>
        <v>FORMULAIRES</v>
      </c>
      <c r="B74" s="93" t="str">
        <f>'Critères'!B73</f>
        <v>11.1</v>
      </c>
      <c r="C74" s="94" t="str">
        <f>'Critères'!C73</f>
        <v>Chaque champ de formulaire a-t-il une étiquette ?</v>
      </c>
      <c r="D74" s="98" t="s">
        <v>65</v>
      </c>
      <c r="E74" s="10" t="s">
        <v>302</v>
      </c>
      <c r="F74" s="94"/>
      <c r="G74" s="88"/>
      <c r="H74" s="97"/>
      <c r="I74" s="97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</row>
    <row r="75" ht="30.0" customHeight="1">
      <c r="A75" s="22"/>
      <c r="B75" s="93" t="str">
        <f>'Critères'!B74</f>
        <v>11.2</v>
      </c>
      <c r="C75" s="94" t="str">
        <f>'Critères'!C74</f>
        <v>Chaque étiquette associée à un champ de formulaire est-elle pertinente (hors cas particuliers) ?</v>
      </c>
      <c r="D75" s="95" t="str">
        <f>IF('P01'!F75="O",'P01'!D75,"NT")</f>
        <v>NA</v>
      </c>
      <c r="E75" s="10" t="s">
        <v>302</v>
      </c>
      <c r="F75" s="94"/>
      <c r="G75" s="94"/>
      <c r="H75" s="97"/>
      <c r="I75" s="97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</row>
    <row r="76" ht="30.0" customHeight="1">
      <c r="A76" s="22"/>
      <c r="B76" s="93" t="str">
        <f>'Critères'!B75</f>
        <v>11.3</v>
      </c>
      <c r="C76" s="94" t="str">
        <f>'Critères'!C75</f>
        <v>Dans chaque formulaire, chaque étiquette associée à un champ de formulaire ayant la même fonction et répété plusieurs fois dans une même page ou dans un ensemble de pages est-elle cohérente ?</v>
      </c>
      <c r="D76" s="95" t="str">
        <f>IF('P01'!F76="O",'P01'!D76,"NT")</f>
        <v>NA</v>
      </c>
      <c r="E76" s="10" t="s">
        <v>302</v>
      </c>
      <c r="F76" s="94"/>
      <c r="G76" s="94"/>
      <c r="H76" s="97"/>
      <c r="I76" s="97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</row>
    <row r="77" ht="30.0" customHeight="1">
      <c r="A77" s="22"/>
      <c r="B77" s="93" t="str">
        <f>'Critères'!B76</f>
        <v>11.4</v>
      </c>
      <c r="C77" s="94" t="str">
        <f>'Critères'!C76</f>
        <v>Dans chaque formulaire, chaque étiquette de champ et son champ associé sont-ils accolés (hors cas particuliers) ?</v>
      </c>
      <c r="D77" s="95" t="str">
        <f>IF('P01'!F77="O",'P01'!D77,"NT")</f>
        <v>NA</v>
      </c>
      <c r="E77" s="10" t="s">
        <v>302</v>
      </c>
      <c r="F77" s="94"/>
      <c r="G77" s="94"/>
      <c r="H77" s="97"/>
      <c r="I77" s="97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</row>
    <row r="78" ht="30.0" customHeight="1">
      <c r="A78" s="22"/>
      <c r="B78" s="93" t="str">
        <f>'Critères'!B77</f>
        <v>11.5</v>
      </c>
      <c r="C78" s="94" t="str">
        <f>'Critères'!C77</f>
        <v>Dans chaque formulaire, les champs de même nature sont-ils regroupés, si nécessaire ?</v>
      </c>
      <c r="D78" s="95" t="str">
        <f>IF('P01'!F78="O",'P01'!D78,"NT")</f>
        <v>NA</v>
      </c>
      <c r="E78" s="10" t="s">
        <v>302</v>
      </c>
      <c r="F78" s="94"/>
      <c r="G78" s="94"/>
      <c r="H78" s="97"/>
      <c r="I78" s="97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</row>
    <row r="79" ht="30.0" customHeight="1">
      <c r="A79" s="22"/>
      <c r="B79" s="93" t="str">
        <f>'Critères'!B78</f>
        <v>11.6</v>
      </c>
      <c r="C79" s="94" t="str">
        <f>'Critères'!C78</f>
        <v>Dans chaque formulaire, chaque regroupement de champs de même nature a-t-il une légende ?</v>
      </c>
      <c r="D79" s="95" t="str">
        <f>IF('P01'!F79="O",'P01'!D79,"NT")</f>
        <v>NA</v>
      </c>
      <c r="E79" s="10" t="s">
        <v>302</v>
      </c>
      <c r="F79" s="94"/>
      <c r="G79" s="94"/>
      <c r="H79" s="97"/>
      <c r="I79" s="97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</row>
    <row r="80" ht="30.0" customHeight="1">
      <c r="A80" s="22"/>
      <c r="B80" s="93" t="str">
        <f>'Critères'!B79</f>
        <v>11.7</v>
      </c>
      <c r="C80" s="94" t="str">
        <f>'Critères'!C79</f>
        <v>Dans chaque formulaire, chaque légende associée à un regroupement de champs de même nature est-elle pertinente ?</v>
      </c>
      <c r="D80" s="95" t="str">
        <f>IF('P01'!F80="O",'P01'!D80,"NT")</f>
        <v>NA</v>
      </c>
      <c r="E80" s="10" t="s">
        <v>302</v>
      </c>
      <c r="F80" s="94"/>
      <c r="G80" s="94"/>
      <c r="H80" s="97"/>
      <c r="I80" s="97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</row>
    <row r="81" ht="30.0" customHeight="1">
      <c r="A81" s="22"/>
      <c r="B81" s="93" t="str">
        <f>'Critères'!B80</f>
        <v>11.8</v>
      </c>
      <c r="C81" s="94" t="str">
        <f>'Critères'!C80</f>
        <v>Dans chaque formulaire, les items de même nature d’une liste de choix sont-ils regroupées de manière pertinente ?</v>
      </c>
      <c r="D81" s="95" t="str">
        <f>IF('P01'!F81="O",'P01'!D81,"NT")</f>
        <v>NA</v>
      </c>
      <c r="E81" s="10" t="s">
        <v>302</v>
      </c>
      <c r="F81" s="94"/>
      <c r="G81" s="94"/>
      <c r="H81" s="97"/>
      <c r="I81" s="97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</row>
    <row r="82" ht="30.0" customHeight="1">
      <c r="A82" s="22"/>
      <c r="B82" s="93" t="str">
        <f>'Critères'!B81</f>
        <v>11.9</v>
      </c>
      <c r="C82" s="94" t="str">
        <f>'Critères'!C81</f>
        <v>Dans chaque formulaire, l’intitulé de chaque bouton est-il pertinent (hors cas particuliers) ?</v>
      </c>
      <c r="D82" s="95" t="str">
        <f>IF('P01'!F82="O",'P01'!D82,"NT")</f>
        <v>NA</v>
      </c>
      <c r="E82" s="10" t="s">
        <v>302</v>
      </c>
      <c r="F82" s="94"/>
      <c r="G82" s="94"/>
      <c r="H82" s="97"/>
      <c r="I82" s="97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</row>
    <row r="83" ht="30.0" customHeight="1">
      <c r="A83" s="22"/>
      <c r="B83" s="93" t="str">
        <f>'Critères'!B82</f>
        <v>11.10</v>
      </c>
      <c r="C83" s="94" t="str">
        <f>'Critères'!C82</f>
        <v>Dans chaque formulaire, le contrôle de saisie est-il utilisé de manière pertinente (hors cas particuliers) ?</v>
      </c>
      <c r="D83" s="95" t="str">
        <f>IF('P01'!F83="O",'P01'!D83,"NT")</f>
        <v>NA</v>
      </c>
      <c r="E83" s="10" t="s">
        <v>302</v>
      </c>
      <c r="F83" s="94"/>
      <c r="G83" s="94"/>
      <c r="H83" s="97"/>
      <c r="I83" s="97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</row>
    <row r="84" ht="30.0" customHeight="1">
      <c r="A84" s="22"/>
      <c r="B84" s="93" t="str">
        <f>'Critères'!B83</f>
        <v>11.11</v>
      </c>
      <c r="C84" s="94" t="str">
        <f>'Critères'!C83</f>
        <v>Dans chaque formulaire, le contrôle de saisie est-il accompagné, si nécessaire, de suggestions facilitant la correction des erreurs de saisie ?</v>
      </c>
      <c r="D84" s="95" t="str">
        <f>IF('P01'!F84="O",'P01'!D84,"NT")</f>
        <v>NA</v>
      </c>
      <c r="E84" s="10" t="s">
        <v>302</v>
      </c>
      <c r="F84" s="94"/>
      <c r="G84" s="94"/>
      <c r="H84" s="97"/>
      <c r="I84" s="97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</row>
    <row r="85" ht="30.0" customHeight="1">
      <c r="A85" s="22"/>
      <c r="B85" s="93" t="str">
        <f>'Critères'!B84</f>
        <v>11.12</v>
      </c>
      <c r="C85" s="94" t="str">
        <f>'Critères'!C84</f>
        <v>Pour chaque formulaire qui modifie ou supprime des données, ou qui transmet des réponses à un test ou à un examen, ou dont la validation a des conséquences financières ou juridiques, les données saisies peuvent-elles être modifiées, mises à jour ou récupérées par l’utilisateur ?</v>
      </c>
      <c r="D85" s="95" t="str">
        <f>IF('P01'!F85="O",'P01'!D85,"NT")</f>
        <v>NA</v>
      </c>
      <c r="E85" s="10" t="s">
        <v>302</v>
      </c>
      <c r="F85" s="94"/>
      <c r="G85" s="94"/>
      <c r="H85" s="97"/>
      <c r="I85" s="97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</row>
    <row r="86" ht="30.0" customHeight="1">
      <c r="A86" s="87"/>
      <c r="B86" s="93" t="str">
        <f>'Critères'!B85</f>
        <v>11.13</v>
      </c>
      <c r="C86" s="94" t="str">
        <f>'Critères'!C85</f>
        <v>La finalité d’un champ de saisie peut-elle être déduite pour faciliter le remplissage automatique des champs avec les données de l’utilisateur ?</v>
      </c>
      <c r="D86" s="95" t="str">
        <f>IF('P01'!F86="O",'P01'!D86,"NT")</f>
        <v>NA</v>
      </c>
      <c r="E86" s="10" t="s">
        <v>302</v>
      </c>
      <c r="F86" s="94"/>
      <c r="G86" s="94"/>
      <c r="H86" s="97"/>
      <c r="I86" s="97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</row>
    <row r="87" ht="30.0" customHeight="1">
      <c r="A87" s="80" t="str">
        <f>'Critères'!$A$86</f>
        <v>NAVIGATION</v>
      </c>
      <c r="B87" s="93" t="str">
        <f>'Critères'!B86</f>
        <v>12.1</v>
      </c>
      <c r="C87" s="94" t="str">
        <f>'Critères'!C86</f>
        <v>Chaque ensemble de pages dispose-t-il de deux systèmes de navigation différents, au moins (hors cas particuliers) ?</v>
      </c>
      <c r="D87" s="95" t="str">
        <f>IF('P01'!F87="O",'P01'!D87,"NT")</f>
        <v>C</v>
      </c>
      <c r="E87" s="10" t="s">
        <v>302</v>
      </c>
      <c r="F87" s="94"/>
      <c r="G87" s="94"/>
      <c r="H87" s="97"/>
      <c r="I87" s="97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</row>
    <row r="88" ht="30.0" customHeight="1">
      <c r="A88" s="22"/>
      <c r="B88" s="93" t="str">
        <f>'Critères'!B87</f>
        <v>12.2</v>
      </c>
      <c r="C88" s="94" t="str">
        <f>'Critères'!C87</f>
        <v>Dans chaque ensemble de pages, le menu et les barres de navigation sont-ils toujours à la même place (hors cas particuliers) ?</v>
      </c>
      <c r="D88" s="95" t="str">
        <f>IF('P01'!F88="O",'P01'!D88,"NT")</f>
        <v>C</v>
      </c>
      <c r="E88" s="10" t="s">
        <v>302</v>
      </c>
      <c r="F88" s="94"/>
      <c r="G88" s="94"/>
      <c r="H88" s="97"/>
      <c r="I88" s="97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</row>
    <row r="89" ht="30.0" customHeight="1">
      <c r="A89" s="22"/>
      <c r="B89" s="93" t="str">
        <f>'Critères'!B88</f>
        <v>12.3</v>
      </c>
      <c r="C89" s="94" t="str">
        <f>'Critères'!C88</f>
        <v>La page « plan du site » est-elle pertinente ?</v>
      </c>
      <c r="D89" s="95" t="str">
        <f>IF('P01'!F89="O",'P01'!D89,"NT")</f>
        <v>C</v>
      </c>
      <c r="E89" s="10" t="s">
        <v>302</v>
      </c>
      <c r="F89" s="94"/>
      <c r="G89" s="94"/>
      <c r="H89" s="97"/>
      <c r="I89" s="97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</row>
    <row r="90" ht="30.0" customHeight="1">
      <c r="A90" s="22"/>
      <c r="B90" s="93" t="str">
        <f>'Critères'!B89</f>
        <v>12.4</v>
      </c>
      <c r="C90" s="94" t="str">
        <f>'Critères'!C89</f>
        <v>Dans chaque ensemble de pages, la page « plan du site » est-elle atteignable de manière identique ?</v>
      </c>
      <c r="D90" s="95" t="str">
        <f>IF('P01'!F90="O",'P01'!D90,"NT")</f>
        <v>C</v>
      </c>
      <c r="E90" s="10" t="s">
        <v>302</v>
      </c>
      <c r="F90" s="94"/>
      <c r="G90" s="94"/>
      <c r="H90" s="97"/>
      <c r="I90" s="97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</row>
    <row r="91" ht="30.0" customHeight="1">
      <c r="A91" s="22"/>
      <c r="B91" s="93" t="str">
        <f>'Critères'!B90</f>
        <v>12.5</v>
      </c>
      <c r="C91" s="94" t="str">
        <f>'Critères'!C90</f>
        <v>Dans chaque ensemble de pages, le moteur de recherche est-il atteignable de manière identique ?</v>
      </c>
      <c r="D91" s="95" t="str">
        <f>IF('P01'!F91="O",'P01'!D91,"NT")</f>
        <v>C</v>
      </c>
      <c r="E91" s="10" t="s">
        <v>302</v>
      </c>
      <c r="F91" s="94"/>
      <c r="G91" s="94"/>
      <c r="H91" s="97"/>
      <c r="I91" s="97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</row>
    <row r="92" ht="30.0" customHeight="1">
      <c r="A92" s="22"/>
      <c r="B92" s="93" t="str">
        <f>'Critères'!B91</f>
        <v>12.6</v>
      </c>
      <c r="C92" s="94" t="str">
        <f>'Critères'!C91</f>
        <v>Les zones de regroupement de contenus présentes dans plusieurs pages web (zones d’en-tête, de navigation principale, de contenu principal, de pied de page et de moteur de recherche) peuvent-elles être atteintes ou évitées ?</v>
      </c>
      <c r="D92" s="95" t="str">
        <f>IF('P01'!F92="O",'P01'!D92,"NT")</f>
        <v>C</v>
      </c>
      <c r="E92" s="10" t="s">
        <v>302</v>
      </c>
      <c r="F92" s="94"/>
      <c r="G92" s="94"/>
      <c r="H92" s="97"/>
      <c r="I92" s="97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</row>
    <row r="93" ht="30.0" customHeight="1">
      <c r="A93" s="22"/>
      <c r="B93" s="93" t="str">
        <f>'Critères'!B92</f>
        <v>12.7</v>
      </c>
      <c r="C93" s="94" t="str">
        <f>'Critères'!C92</f>
        <v>Dans chaque page web, un lien d’évitement ou d’accès rapide à la zone de contenu principal est-il présent (hors cas particuliers) ?</v>
      </c>
      <c r="D93" s="95" t="str">
        <f>IF('P01'!F93="O",'P01'!D93,"NT")</f>
        <v>C</v>
      </c>
      <c r="E93" s="10" t="s">
        <v>302</v>
      </c>
      <c r="F93" s="94"/>
      <c r="G93" s="94"/>
      <c r="H93" s="97"/>
      <c r="I93" s="97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</row>
    <row r="94" ht="30.0" customHeight="1">
      <c r="A94" s="22"/>
      <c r="B94" s="93" t="str">
        <f>'Critères'!B93</f>
        <v>12.8</v>
      </c>
      <c r="C94" s="94" t="str">
        <f>'Critères'!C93</f>
        <v>Dans chaque page web, l’ordre de tabulation est-il cohérent ?</v>
      </c>
      <c r="D94" s="98" t="s">
        <v>61</v>
      </c>
      <c r="E94" s="10" t="s">
        <v>302</v>
      </c>
      <c r="F94" s="94"/>
      <c r="G94" s="94"/>
      <c r="H94" s="97"/>
      <c r="I94" s="97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</row>
    <row r="95" ht="30.0" customHeight="1">
      <c r="A95" s="22"/>
      <c r="B95" s="93" t="str">
        <f>'Critères'!B94</f>
        <v>12.9</v>
      </c>
      <c r="C95" s="94" t="str">
        <f>'Critères'!C94</f>
        <v>Dans chaque page web, la navigation ne doit pas contenir de piège au clavier. Cette règle est-elle respectée ?</v>
      </c>
      <c r="D95" s="95" t="str">
        <f>IF('P01'!F95="O",'P01'!D95,"NT")</f>
        <v>C</v>
      </c>
      <c r="E95" s="10" t="s">
        <v>302</v>
      </c>
      <c r="F95" s="94"/>
      <c r="G95" s="94"/>
      <c r="H95" s="97"/>
      <c r="I95" s="97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</row>
    <row r="96" ht="30.0" customHeight="1">
      <c r="A96" s="22"/>
      <c r="B96" s="93" t="str">
        <f>'Critères'!B95</f>
        <v>12.10</v>
      </c>
      <c r="C96" s="94" t="str">
        <f>'Critères'!C95</f>
        <v>Dans chaque page web, les raccourcis clavier n’utilisant qu’une seule touche (lettre minuscule ou majuscule, ponctuation, chiffre ou symbole) sont-ils contrôlables par l’utilisateur ?</v>
      </c>
      <c r="D96" s="95" t="str">
        <f>IF('P01'!F96="O",'P01'!D96,"NT")</f>
        <v>NA</v>
      </c>
      <c r="E96" s="10" t="s">
        <v>302</v>
      </c>
      <c r="F96" s="94"/>
      <c r="G96" s="94"/>
      <c r="H96" s="97"/>
      <c r="I96" s="97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</row>
    <row r="97" ht="30.0" customHeight="1">
      <c r="A97" s="87"/>
      <c r="B97" s="93" t="str">
        <f>'Critères'!B96</f>
        <v>12.11</v>
      </c>
      <c r="C97" s="94" t="str">
        <f>'Critères'!C96</f>
        <v>Dans chaque page web, les contenus additionnels apparaissant au survol, à la prise de focus ou à l’activation d’un composant d’interface sont-ils si nécessaire atteignables au clavier ?</v>
      </c>
      <c r="D97" s="95" t="str">
        <f>IF('P01'!F97="O",'P01'!D97,"NT")</f>
        <v>NA</v>
      </c>
      <c r="E97" s="10" t="s">
        <v>302</v>
      </c>
      <c r="F97" s="94"/>
      <c r="G97" s="94"/>
      <c r="H97" s="97"/>
      <c r="I97" s="97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</row>
    <row r="98" ht="30.0" customHeight="1">
      <c r="A98" s="80" t="str">
        <f>'Critères'!$A$97</f>
        <v>CONSULTATION</v>
      </c>
      <c r="B98" s="93" t="str">
        <f>'Critères'!B97</f>
        <v>13.1</v>
      </c>
      <c r="C98" s="94" t="str">
        <f>'Critères'!C97</f>
        <v>Pour chaque page web, l’utilisateur a-t-il le contrôle de chaque limite de temps modifiant le contenu (hors cas particuliers) ?</v>
      </c>
      <c r="D98" s="95" t="str">
        <f>IF('P01'!F98="O",'P01'!D98,"NT")</f>
        <v>NA</v>
      </c>
      <c r="E98" s="10" t="s">
        <v>302</v>
      </c>
      <c r="F98" s="94"/>
      <c r="G98" s="94"/>
      <c r="H98" s="97"/>
      <c r="I98" s="97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</row>
    <row r="99" ht="30.0" customHeight="1">
      <c r="A99" s="22"/>
      <c r="B99" s="93" t="str">
        <f>'Critères'!B98</f>
        <v>13.2</v>
      </c>
      <c r="C99" s="94" t="str">
        <f>'Critères'!C98</f>
        <v>Dans chaque page web, l’ouverture d’une nouvelle fenêtre ne doit pas être déclenchée sans action de l’utilisateur. Cette règle est-elle respectée ?</v>
      </c>
      <c r="D99" s="95" t="str">
        <f>IF('P01'!F99="O",'P01'!D99,"NT")</f>
        <v>C</v>
      </c>
      <c r="E99" s="10" t="s">
        <v>302</v>
      </c>
      <c r="F99" s="94"/>
      <c r="G99" s="94"/>
      <c r="H99" s="97"/>
      <c r="I99" s="97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</row>
    <row r="100" ht="30.0" customHeight="1">
      <c r="A100" s="22"/>
      <c r="B100" s="93" t="str">
        <f>'Critères'!B99</f>
        <v>13.3</v>
      </c>
      <c r="C100" s="94" t="str">
        <f>'Critères'!C99</f>
        <v>Dans chaque page web, chaque document bureautique en téléchargement possède-t-il, si nécessaire, une version accessible (hors cas particuliers) ?</v>
      </c>
      <c r="D100" s="95" t="str">
        <f>IF('P01'!F100="O",'P01'!D100,"NT")</f>
        <v>NA</v>
      </c>
      <c r="E100" s="10" t="s">
        <v>302</v>
      </c>
      <c r="F100" s="94"/>
      <c r="G100" s="94"/>
      <c r="H100" s="97"/>
      <c r="I100" s="97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</row>
    <row r="101" ht="30.0" customHeight="1">
      <c r="A101" s="22"/>
      <c r="B101" s="93" t="str">
        <f>'Critères'!B100</f>
        <v>13.4</v>
      </c>
      <c r="C101" s="94" t="str">
        <f>'Critères'!C100</f>
        <v>Pour chaque document bureautique ayant une version accessible, cette version offre-t-elle la même information ?</v>
      </c>
      <c r="D101" s="95" t="str">
        <f>IF('P01'!F101="O",'P01'!D101,"NT")</f>
        <v>NA</v>
      </c>
      <c r="E101" s="10" t="s">
        <v>302</v>
      </c>
      <c r="F101" s="94"/>
      <c r="G101" s="94"/>
      <c r="H101" s="97"/>
      <c r="I101" s="97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</row>
    <row r="102" ht="30.0" customHeight="1">
      <c r="A102" s="22"/>
      <c r="B102" s="93" t="str">
        <f>'Critères'!B101</f>
        <v>13.5</v>
      </c>
      <c r="C102" s="94" t="str">
        <f>'Critères'!C101</f>
        <v>Dans chaque page web, chaque contenu cryptique (art ASCII, émoticon, syntaxe cryptique) a-t-il une alternative ?</v>
      </c>
      <c r="D102" s="95" t="str">
        <f>IF('P01'!F102="O",'P01'!D102,"NT")</f>
        <v>NA</v>
      </c>
      <c r="E102" s="10" t="s">
        <v>302</v>
      </c>
      <c r="F102" s="94"/>
      <c r="G102" s="94"/>
      <c r="H102" s="97"/>
      <c r="I102" s="97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</row>
    <row r="103" ht="30.0" customHeight="1">
      <c r="A103" s="22"/>
      <c r="B103" s="93" t="str">
        <f>'Critères'!B102</f>
        <v>13.6</v>
      </c>
      <c r="C103" s="94" t="str">
        <f>'Critères'!C102</f>
        <v>Dans chaque page web, pour chaque contenu cryptique (art ASCII, émoticon, syntaxe cryptique) ayant une alternative, cette alternative est-elle pertinente ?</v>
      </c>
      <c r="D103" s="95" t="str">
        <f>IF('P01'!F103="O",'P01'!D103,"NT")</f>
        <v>NA</v>
      </c>
      <c r="E103" s="10" t="s">
        <v>302</v>
      </c>
      <c r="F103" s="94"/>
      <c r="G103" s="94"/>
      <c r="H103" s="97"/>
      <c r="I103" s="97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</row>
    <row r="104" ht="30.0" customHeight="1">
      <c r="A104" s="22"/>
      <c r="B104" s="93" t="str">
        <f>'Critères'!B103</f>
        <v>13.7</v>
      </c>
      <c r="C104" s="94" t="str">
        <f>'Critères'!C103</f>
        <v>Dans chaque page web, les changements brusques de luminosité ou les effets de flash sont-ils correctement utilisés ?</v>
      </c>
      <c r="D104" s="95" t="str">
        <f>IF('P01'!F104="O",'P01'!D104,"NT")</f>
        <v>NA</v>
      </c>
      <c r="E104" s="10" t="s">
        <v>302</v>
      </c>
      <c r="F104" s="94"/>
      <c r="G104" s="94"/>
      <c r="H104" s="97"/>
      <c r="I104" s="97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</row>
    <row r="105" ht="30.0" customHeight="1">
      <c r="A105" s="22"/>
      <c r="B105" s="93" t="str">
        <f>'Critères'!B104</f>
        <v>13.8</v>
      </c>
      <c r="C105" s="94" t="str">
        <f>'Critères'!C104</f>
        <v>Dans chaque page web, chaque contenu en mouvement ou clignotant est-il contrôlable par l’utilisateur ?</v>
      </c>
      <c r="D105" s="95" t="str">
        <f>IF('P01'!F105="O",'P01'!D105,"NT")</f>
        <v>NA</v>
      </c>
      <c r="E105" s="10" t="s">
        <v>302</v>
      </c>
      <c r="F105" s="94"/>
      <c r="G105" s="94"/>
      <c r="H105" s="97"/>
      <c r="I105" s="97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</row>
    <row r="106" ht="30.0" customHeight="1">
      <c r="A106" s="22"/>
      <c r="B106" s="93" t="str">
        <f>'Critères'!B105</f>
        <v>13.9</v>
      </c>
      <c r="C106" s="94" t="str">
        <f>'Critères'!C105</f>
        <v>Dans chaque page web, le contenu proposé est-il consultable quelle que soit l’orientation de l’écran (portrait ou paysage) (hors cas particuliers) ?</v>
      </c>
      <c r="D106" s="95" t="str">
        <f>IF('P01'!F106="O",'P01'!D106,"NT")</f>
        <v>C</v>
      </c>
      <c r="E106" s="10" t="s">
        <v>302</v>
      </c>
      <c r="F106" s="94"/>
      <c r="G106" s="94"/>
      <c r="H106" s="97"/>
      <c r="I106" s="97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</row>
    <row r="107" ht="30.0" customHeight="1">
      <c r="A107" s="22"/>
      <c r="B107" s="93" t="str">
        <f>'Critères'!B106</f>
        <v>13.10</v>
      </c>
      <c r="C107" s="94" t="str">
        <f>'Critères'!C106</f>
        <v>Dans chaque page web, les fonctionnalités utilisables ou disponibles au moyen d’un geste complexe peuvent-elles être également disponibles au moyen d’un geste simple (hors cas particuliers) ?</v>
      </c>
      <c r="D107" s="95" t="str">
        <f>IF('P01'!F107="O",'P01'!D107,"NT")</f>
        <v>NA</v>
      </c>
      <c r="E107" s="10" t="s">
        <v>302</v>
      </c>
      <c r="F107" s="94"/>
      <c r="G107" s="94"/>
      <c r="H107" s="97"/>
      <c r="I107" s="97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</row>
    <row r="108" ht="30.0" customHeight="1">
      <c r="A108" s="22"/>
      <c r="B108" s="93" t="str">
        <f>'Critères'!B107</f>
        <v>13.11</v>
      </c>
      <c r="C108" s="94" t="str">
        <f>'Critères'!C107</f>
        <v>Dans chaque page web, les actions déclenchées au moyen d’un dispositif de pointage sur un point unique de l’écran peuvent-elles faire l’objet d’une annulation (hors cas particuliers) ?</v>
      </c>
      <c r="D108" s="95" t="str">
        <f>IF('P01'!F108="O",'P01'!D108,"NT")</f>
        <v>C</v>
      </c>
      <c r="E108" s="10" t="s">
        <v>302</v>
      </c>
      <c r="F108" s="94"/>
      <c r="G108" s="94"/>
      <c r="H108" s="97"/>
      <c r="I108" s="97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</row>
    <row r="109" ht="30.0" customHeight="1">
      <c r="A109" s="87"/>
      <c r="B109" s="93" t="str">
        <f>'Critères'!B108</f>
        <v>13.12</v>
      </c>
      <c r="C109" s="94" t="str">
        <f>'Critères'!C108</f>
        <v>Dans chaque page web, les fonctionnalités qui impliquent un mouvement de l’appareil ou vers l’appareil peuvent-elles être satisfaites de manière alternative (hors cas particuliers) ?</v>
      </c>
      <c r="D109" s="95" t="str">
        <f>IF('P01'!F109="O",'P01'!D109,"NT")</f>
        <v>NA</v>
      </c>
      <c r="E109" s="10" t="s">
        <v>302</v>
      </c>
      <c r="F109" s="94"/>
      <c r="G109" s="94"/>
      <c r="H109" s="97"/>
      <c r="I109" s="97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</row>
    <row r="110" ht="15.75" customHeight="1">
      <c r="A110" s="4"/>
      <c r="B110" s="75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</row>
    <row r="111" ht="15.75" customHeight="1">
      <c r="A111" s="4"/>
      <c r="B111" s="75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</row>
    <row r="112" ht="15.75" customHeight="1">
      <c r="A112" s="4"/>
      <c r="B112" s="75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</row>
    <row r="113" ht="15.75" customHeight="1">
      <c r="A113" s="4"/>
      <c r="B113" s="75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</row>
    <row r="114" ht="15.75" customHeight="1">
      <c r="A114" s="4"/>
      <c r="B114" s="75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</row>
    <row r="115" ht="15.75" customHeight="1">
      <c r="A115" s="4"/>
      <c r="B115" s="75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</row>
    <row r="116" ht="15.75" customHeight="1">
      <c r="A116" s="4"/>
      <c r="B116" s="75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</row>
    <row r="117" ht="15.75" customHeight="1">
      <c r="A117" s="4"/>
      <c r="B117" s="75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</row>
    <row r="118" ht="15.75" customHeight="1">
      <c r="A118" s="4"/>
      <c r="B118" s="75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</row>
    <row r="119" ht="15.75" customHeight="1">
      <c r="A119" s="4"/>
      <c r="B119" s="75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</row>
    <row r="120" ht="15.75" customHeight="1">
      <c r="A120" s="4"/>
      <c r="B120" s="75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</row>
    <row r="121" ht="15.75" customHeight="1">
      <c r="A121" s="4"/>
      <c r="B121" s="75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</row>
    <row r="122" ht="15.75" customHeight="1">
      <c r="A122" s="4"/>
      <c r="B122" s="75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</row>
    <row r="123" ht="15.75" customHeight="1">
      <c r="A123" s="4"/>
      <c r="B123" s="75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</row>
    <row r="124" ht="15.75" customHeight="1">
      <c r="A124" s="4"/>
      <c r="B124" s="75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</row>
    <row r="125" ht="15.75" customHeight="1">
      <c r="A125" s="4"/>
      <c r="B125" s="75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</row>
    <row r="126" ht="15.75" customHeight="1">
      <c r="A126" s="4"/>
      <c r="B126" s="75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</row>
    <row r="127" ht="15.75" customHeight="1">
      <c r="A127" s="4"/>
      <c r="B127" s="75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</row>
    <row r="128" ht="15.75" customHeight="1">
      <c r="A128" s="4"/>
      <c r="B128" s="75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</row>
    <row r="129" ht="15.75" customHeight="1">
      <c r="A129" s="4"/>
      <c r="B129" s="75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</row>
    <row r="130" ht="15.75" customHeight="1">
      <c r="A130" s="4"/>
      <c r="B130" s="75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</row>
    <row r="131" ht="15.75" customHeight="1">
      <c r="A131" s="4"/>
      <c r="B131" s="75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</row>
    <row r="132" ht="15.75" customHeight="1">
      <c r="A132" s="4"/>
      <c r="B132" s="75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</row>
    <row r="133" ht="15.75" customHeight="1">
      <c r="A133" s="4"/>
      <c r="B133" s="75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</row>
    <row r="134" ht="15.75" customHeight="1">
      <c r="A134" s="4"/>
      <c r="B134" s="75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</row>
    <row r="135" ht="15.75" customHeight="1">
      <c r="A135" s="4"/>
      <c r="B135" s="75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</row>
    <row r="136" ht="15.75" customHeight="1">
      <c r="A136" s="4"/>
      <c r="B136" s="75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</row>
    <row r="137" ht="15.75" customHeight="1">
      <c r="A137" s="4"/>
      <c r="B137" s="75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</row>
    <row r="138" ht="15.75" customHeight="1">
      <c r="A138" s="4"/>
      <c r="B138" s="75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</row>
    <row r="139" ht="15.75" customHeight="1">
      <c r="A139" s="4"/>
      <c r="B139" s="75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</row>
    <row r="140" ht="15.75" customHeight="1">
      <c r="A140" s="4"/>
      <c r="B140" s="75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</row>
    <row r="141" ht="15.75" customHeight="1">
      <c r="A141" s="4"/>
      <c r="B141" s="75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</row>
    <row r="142" ht="15.75" customHeight="1">
      <c r="A142" s="4"/>
      <c r="B142" s="75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</row>
    <row r="143" ht="15.75" customHeight="1">
      <c r="A143" s="4"/>
      <c r="B143" s="75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</row>
    <row r="144" ht="15.75" customHeight="1">
      <c r="A144" s="4"/>
      <c r="B144" s="75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</row>
    <row r="145" ht="15.75" customHeight="1">
      <c r="A145" s="4"/>
      <c r="B145" s="75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</row>
    <row r="146" ht="15.75" customHeight="1">
      <c r="A146" s="4"/>
      <c r="B146" s="75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</row>
    <row r="147" ht="15.75" customHeight="1">
      <c r="A147" s="4"/>
      <c r="B147" s="75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</row>
    <row r="148" ht="15.75" customHeight="1">
      <c r="A148" s="4"/>
      <c r="B148" s="75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</row>
    <row r="149" ht="15.75" customHeight="1">
      <c r="A149" s="4"/>
      <c r="B149" s="75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</row>
    <row r="150" ht="15.75" customHeight="1">
      <c r="A150" s="4"/>
      <c r="B150" s="75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</row>
    <row r="151" ht="15.75" customHeight="1">
      <c r="A151" s="4"/>
      <c r="B151" s="75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</row>
    <row r="152" ht="15.75" customHeight="1">
      <c r="A152" s="4"/>
      <c r="B152" s="75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</row>
    <row r="153" ht="15.75" customHeight="1">
      <c r="A153" s="4"/>
      <c r="B153" s="75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</row>
    <row r="154" ht="15.75" customHeight="1">
      <c r="A154" s="4"/>
      <c r="B154" s="75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</row>
    <row r="155" ht="15.75" customHeight="1">
      <c r="A155" s="4"/>
      <c r="B155" s="75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</row>
    <row r="156" ht="15.75" customHeight="1">
      <c r="A156" s="4"/>
      <c r="B156" s="75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</row>
    <row r="157" ht="15.75" customHeight="1">
      <c r="A157" s="4"/>
      <c r="B157" s="75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</row>
    <row r="158" ht="15.75" customHeight="1">
      <c r="A158" s="4"/>
      <c r="B158" s="75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</row>
    <row r="159" ht="15.75" customHeight="1">
      <c r="A159" s="4"/>
      <c r="B159" s="75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</row>
    <row r="160" ht="15.75" customHeight="1">
      <c r="A160" s="4"/>
      <c r="B160" s="75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</row>
    <row r="161" ht="15.75" customHeight="1">
      <c r="A161" s="4"/>
      <c r="B161" s="75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</row>
    <row r="162" ht="15.75" customHeight="1">
      <c r="A162" s="4"/>
      <c r="B162" s="75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</row>
    <row r="163" ht="15.75" customHeight="1">
      <c r="A163" s="4"/>
      <c r="B163" s="75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</row>
    <row r="164" ht="15.75" customHeight="1">
      <c r="A164" s="4"/>
      <c r="B164" s="75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</row>
    <row r="165" ht="15.75" customHeight="1">
      <c r="A165" s="4"/>
      <c r="B165" s="75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</row>
    <row r="166" ht="15.75" customHeight="1">
      <c r="A166" s="4"/>
      <c r="B166" s="75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</row>
    <row r="167" ht="15.75" customHeight="1">
      <c r="A167" s="4"/>
      <c r="B167" s="75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</row>
    <row r="168" ht="15.75" customHeight="1">
      <c r="A168" s="4"/>
      <c r="B168" s="75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</row>
    <row r="169" ht="15.75" customHeight="1">
      <c r="A169" s="4"/>
      <c r="B169" s="75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</row>
    <row r="170" ht="15.75" customHeight="1">
      <c r="A170" s="4"/>
      <c r="B170" s="75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</row>
    <row r="171" ht="15.75" customHeight="1">
      <c r="A171" s="4"/>
      <c r="B171" s="75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</row>
    <row r="172" ht="15.75" customHeight="1">
      <c r="A172" s="4"/>
      <c r="B172" s="75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</row>
    <row r="173" ht="15.75" customHeight="1">
      <c r="A173" s="4"/>
      <c r="B173" s="75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</row>
    <row r="174" ht="15.75" customHeight="1">
      <c r="A174" s="4"/>
      <c r="B174" s="75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</row>
    <row r="175" ht="15.75" customHeight="1">
      <c r="A175" s="4"/>
      <c r="B175" s="75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</row>
    <row r="176" ht="15.75" customHeight="1">
      <c r="A176" s="4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</row>
    <row r="177" ht="15.75" customHeight="1">
      <c r="A177" s="4"/>
      <c r="B177" s="75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</row>
    <row r="178" ht="15.75" customHeight="1">
      <c r="A178" s="4"/>
      <c r="B178" s="75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</row>
    <row r="179" ht="15.75" customHeight="1">
      <c r="A179" s="4"/>
      <c r="B179" s="75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</row>
    <row r="180" ht="15.75" customHeight="1">
      <c r="A180" s="4"/>
      <c r="B180" s="75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</row>
    <row r="181" ht="15.75" customHeight="1">
      <c r="A181" s="4"/>
      <c r="B181" s="75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</row>
    <row r="182" ht="15.75" customHeight="1">
      <c r="A182" s="4"/>
      <c r="B182" s="75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</row>
    <row r="183" ht="15.75" customHeight="1">
      <c r="A183" s="4"/>
      <c r="B183" s="75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</row>
    <row r="184" ht="15.75" customHeight="1">
      <c r="A184" s="4"/>
      <c r="B184" s="75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</row>
    <row r="185" ht="15.75" customHeight="1">
      <c r="A185" s="4"/>
      <c r="B185" s="75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</row>
    <row r="186" ht="15.75" customHeight="1">
      <c r="A186" s="4"/>
      <c r="B186" s="75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</row>
    <row r="187" ht="15.75" customHeight="1">
      <c r="A187" s="4"/>
      <c r="B187" s="75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</row>
    <row r="188" ht="15.75" customHeight="1">
      <c r="A188" s="4"/>
      <c r="B188" s="75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</row>
    <row r="189" ht="15.75" customHeight="1">
      <c r="A189" s="4"/>
      <c r="B189" s="75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</row>
    <row r="190" ht="15.75" customHeight="1">
      <c r="A190" s="4"/>
      <c r="B190" s="75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</row>
    <row r="191" ht="15.75" customHeight="1">
      <c r="A191" s="4"/>
      <c r="B191" s="75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</row>
    <row r="192" ht="15.75" customHeight="1">
      <c r="A192" s="4"/>
      <c r="B192" s="75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</row>
    <row r="193" ht="15.75" customHeight="1">
      <c r="A193" s="4"/>
      <c r="B193" s="75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</row>
    <row r="194" ht="15.75" customHeight="1">
      <c r="A194" s="4"/>
      <c r="B194" s="75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</row>
    <row r="195" ht="15.75" customHeight="1">
      <c r="A195" s="4"/>
      <c r="B195" s="75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</row>
    <row r="196" ht="15.75" customHeight="1">
      <c r="A196" s="4"/>
      <c r="B196" s="75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</row>
    <row r="197" ht="15.75" customHeight="1">
      <c r="A197" s="4"/>
      <c r="B197" s="75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</row>
    <row r="198" ht="15.75" customHeight="1">
      <c r="A198" s="4"/>
      <c r="B198" s="75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</row>
    <row r="199" ht="15.75" customHeight="1">
      <c r="A199" s="4"/>
      <c r="B199" s="75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</row>
    <row r="200" ht="15.75" customHeight="1">
      <c r="A200" s="4"/>
      <c r="B200" s="75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</row>
    <row r="201" ht="15.75" customHeight="1">
      <c r="A201" s="4"/>
      <c r="B201" s="75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</row>
    <row r="202" ht="15.75" customHeight="1">
      <c r="A202" s="4"/>
      <c r="B202" s="75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</row>
    <row r="203" ht="15.75" customHeight="1">
      <c r="A203" s="4"/>
      <c r="B203" s="75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</row>
    <row r="204" ht="15.75" customHeight="1">
      <c r="A204" s="4"/>
      <c r="B204" s="75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</row>
    <row r="205" ht="15.75" customHeight="1">
      <c r="A205" s="4"/>
      <c r="B205" s="75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</row>
    <row r="206" ht="15.75" customHeight="1">
      <c r="A206" s="4"/>
      <c r="B206" s="75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</row>
    <row r="207" ht="15.75" customHeight="1">
      <c r="A207" s="4"/>
      <c r="B207" s="75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</row>
    <row r="208" ht="15.75" customHeight="1">
      <c r="A208" s="4"/>
      <c r="B208" s="75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</row>
    <row r="209" ht="15.75" customHeight="1">
      <c r="A209" s="4"/>
      <c r="B209" s="75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</row>
    <row r="210" ht="15.75" customHeight="1">
      <c r="A210" s="4"/>
      <c r="B210" s="75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</row>
    <row r="211" ht="15.75" customHeight="1">
      <c r="A211" s="4"/>
      <c r="B211" s="75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</row>
    <row r="212" ht="15.75" customHeight="1">
      <c r="A212" s="4"/>
      <c r="B212" s="75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</row>
    <row r="213" ht="15.75" customHeight="1">
      <c r="A213" s="4"/>
      <c r="B213" s="75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</row>
    <row r="214" ht="15.75" customHeight="1">
      <c r="A214" s="4"/>
      <c r="B214" s="75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</row>
    <row r="215" ht="15.75" customHeight="1">
      <c r="A215" s="4"/>
      <c r="B215" s="75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</row>
    <row r="216" ht="15.75" customHeight="1">
      <c r="A216" s="4"/>
      <c r="B216" s="75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</row>
    <row r="217" ht="15.75" customHeight="1">
      <c r="A217" s="4"/>
      <c r="B217" s="75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</row>
    <row r="218" ht="15.75" customHeight="1">
      <c r="A218" s="4"/>
      <c r="B218" s="75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</row>
    <row r="219" ht="15.75" customHeight="1">
      <c r="A219" s="4"/>
      <c r="B219" s="75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</row>
    <row r="220" ht="15.75" customHeight="1">
      <c r="A220" s="4"/>
      <c r="B220" s="75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</row>
    <row r="221" ht="15.75" customHeight="1">
      <c r="A221" s="4"/>
      <c r="B221" s="75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</row>
    <row r="222" ht="15.75" customHeight="1">
      <c r="A222" s="4"/>
      <c r="B222" s="75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</row>
    <row r="223" ht="15.75" customHeight="1">
      <c r="A223" s="4"/>
      <c r="B223" s="75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</row>
    <row r="224" ht="15.75" customHeight="1">
      <c r="A224" s="4"/>
      <c r="B224" s="75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</row>
    <row r="225" ht="15.75" customHeight="1">
      <c r="A225" s="4"/>
      <c r="B225" s="75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</row>
    <row r="226" ht="15.75" customHeight="1">
      <c r="A226" s="4"/>
      <c r="B226" s="75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</row>
    <row r="227" ht="15.75" customHeight="1">
      <c r="A227" s="4"/>
      <c r="B227" s="75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</row>
    <row r="228" ht="15.75" customHeight="1">
      <c r="A228" s="4"/>
      <c r="B228" s="75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</row>
    <row r="229" ht="15.75" customHeight="1">
      <c r="A229" s="4"/>
      <c r="B229" s="75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</row>
    <row r="230" ht="15.75" customHeight="1">
      <c r="A230" s="4"/>
      <c r="B230" s="75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</row>
    <row r="231" ht="15.75" customHeight="1">
      <c r="A231" s="4"/>
      <c r="B231" s="75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</row>
    <row r="232" ht="15.75" customHeight="1">
      <c r="A232" s="4"/>
      <c r="B232" s="75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</row>
    <row r="233" ht="15.75" customHeight="1">
      <c r="A233" s="4"/>
      <c r="B233" s="75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</row>
    <row r="234" ht="15.75" customHeight="1">
      <c r="A234" s="4"/>
      <c r="B234" s="75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</row>
    <row r="235" ht="15.75" customHeight="1">
      <c r="A235" s="4"/>
      <c r="B235" s="75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</row>
    <row r="236" ht="15.75" customHeight="1">
      <c r="A236" s="4"/>
      <c r="B236" s="75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</row>
    <row r="237" ht="15.75" customHeight="1">
      <c r="A237" s="4"/>
      <c r="B237" s="75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</row>
    <row r="238" ht="15.75" customHeight="1">
      <c r="A238" s="4"/>
      <c r="B238" s="75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</row>
    <row r="239" ht="15.75" customHeight="1">
      <c r="A239" s="4"/>
      <c r="B239" s="75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</row>
    <row r="240" ht="15.75" customHeight="1">
      <c r="A240" s="4"/>
      <c r="B240" s="75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</row>
    <row r="241" ht="15.75" customHeight="1">
      <c r="A241" s="4"/>
      <c r="B241" s="75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</row>
    <row r="242" ht="15.75" customHeight="1">
      <c r="A242" s="4"/>
      <c r="B242" s="75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</row>
    <row r="243" ht="15.75" customHeight="1">
      <c r="A243" s="4"/>
      <c r="B243" s="75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</row>
    <row r="244" ht="15.75" customHeight="1">
      <c r="A244" s="4"/>
      <c r="B244" s="75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</row>
    <row r="245" ht="15.75" customHeight="1">
      <c r="A245" s="4"/>
      <c r="B245" s="75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</row>
    <row r="246" ht="15.75" customHeight="1">
      <c r="A246" s="4"/>
      <c r="B246" s="75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</row>
    <row r="247" ht="15.75" customHeight="1">
      <c r="A247" s="4"/>
      <c r="B247" s="75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</row>
    <row r="248" ht="15.75" customHeight="1">
      <c r="A248" s="4"/>
      <c r="B248" s="75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</row>
    <row r="249" ht="15.75" customHeight="1">
      <c r="A249" s="4"/>
      <c r="B249" s="75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</row>
    <row r="250" ht="15.75" customHeight="1">
      <c r="A250" s="4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</row>
    <row r="251" ht="15.75" customHeight="1">
      <c r="A251" s="4"/>
      <c r="B251" s="75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</row>
    <row r="252" ht="15.75" customHeight="1">
      <c r="A252" s="4"/>
      <c r="B252" s="75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</row>
    <row r="253" ht="15.75" customHeight="1">
      <c r="A253" s="4"/>
      <c r="B253" s="75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</row>
    <row r="254" ht="15.75" customHeight="1">
      <c r="A254" s="4"/>
      <c r="B254" s="75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</row>
    <row r="255" ht="15.75" customHeight="1">
      <c r="A255" s="4"/>
      <c r="B255" s="75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</row>
    <row r="256" ht="15.75" customHeight="1">
      <c r="A256" s="4"/>
      <c r="B256" s="75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</row>
    <row r="257" ht="15.75" customHeight="1">
      <c r="A257" s="4"/>
      <c r="B257" s="75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</row>
    <row r="258" ht="15.75" customHeight="1">
      <c r="A258" s="4"/>
      <c r="B258" s="75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</row>
    <row r="259" ht="15.75" customHeight="1">
      <c r="A259" s="4"/>
      <c r="B259" s="75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</row>
    <row r="260" ht="15.75" customHeight="1">
      <c r="A260" s="4"/>
      <c r="B260" s="75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</row>
    <row r="261" ht="15.75" customHeight="1">
      <c r="A261" s="4"/>
      <c r="B261" s="75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</row>
    <row r="262" ht="15.75" customHeight="1">
      <c r="A262" s="4"/>
      <c r="B262" s="75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</row>
    <row r="263" ht="15.75" customHeight="1">
      <c r="A263" s="4"/>
      <c r="B263" s="75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</row>
    <row r="264" ht="15.75" customHeight="1">
      <c r="A264" s="4"/>
      <c r="B264" s="75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</row>
    <row r="265" ht="15.75" customHeight="1">
      <c r="A265" s="4"/>
      <c r="B265" s="75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</row>
    <row r="266" ht="15.75" customHeight="1">
      <c r="A266" s="4"/>
      <c r="B266" s="75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</row>
    <row r="267" ht="15.75" customHeight="1">
      <c r="A267" s="4"/>
      <c r="B267" s="75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</row>
    <row r="268" ht="15.75" customHeight="1">
      <c r="A268" s="4"/>
      <c r="B268" s="75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</row>
    <row r="269" ht="15.75" customHeight="1">
      <c r="A269" s="4"/>
      <c r="B269" s="75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</row>
    <row r="270" ht="15.75" customHeight="1">
      <c r="A270" s="4"/>
      <c r="B270" s="75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</row>
    <row r="271" ht="15.75" customHeight="1">
      <c r="A271" s="4"/>
      <c r="B271" s="75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</row>
    <row r="272" ht="15.75" customHeight="1">
      <c r="A272" s="4"/>
      <c r="B272" s="75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</row>
    <row r="273" ht="15.75" customHeight="1">
      <c r="A273" s="4"/>
      <c r="B273" s="75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</row>
    <row r="274" ht="15.75" customHeight="1">
      <c r="A274" s="4"/>
      <c r="B274" s="75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</row>
    <row r="275" ht="15.75" customHeight="1">
      <c r="A275" s="4"/>
      <c r="B275" s="75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</row>
    <row r="276" ht="15.75" customHeight="1">
      <c r="A276" s="4"/>
      <c r="B276" s="75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</row>
    <row r="277" ht="15.75" customHeight="1">
      <c r="A277" s="4"/>
      <c r="B277" s="75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</row>
    <row r="278" ht="15.75" customHeight="1">
      <c r="A278" s="4"/>
      <c r="B278" s="75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</row>
    <row r="279" ht="15.75" customHeight="1">
      <c r="A279" s="4"/>
      <c r="B279" s="75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</row>
    <row r="280" ht="15.75" customHeight="1">
      <c r="A280" s="4"/>
      <c r="B280" s="75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</row>
    <row r="281" ht="15.75" customHeight="1">
      <c r="A281" s="4"/>
      <c r="B281" s="75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</row>
    <row r="282" ht="15.75" customHeight="1">
      <c r="A282" s="4"/>
      <c r="B282" s="75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</row>
    <row r="283" ht="15.75" customHeight="1">
      <c r="A283" s="4"/>
      <c r="B283" s="75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</row>
    <row r="284" ht="15.75" customHeight="1">
      <c r="A284" s="4"/>
      <c r="B284" s="75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</row>
    <row r="285" ht="15.75" customHeight="1">
      <c r="A285" s="4"/>
      <c r="B285" s="75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</row>
    <row r="286" ht="15.75" customHeight="1">
      <c r="A286" s="4"/>
      <c r="B286" s="75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</row>
    <row r="287" ht="15.75" customHeight="1">
      <c r="A287" s="4"/>
      <c r="B287" s="75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</row>
    <row r="288" ht="15.75" customHeight="1">
      <c r="A288" s="4"/>
      <c r="B288" s="75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</row>
    <row r="289" ht="15.75" customHeight="1">
      <c r="A289" s="4"/>
      <c r="B289" s="75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</row>
    <row r="290" ht="15.75" customHeight="1">
      <c r="A290" s="4"/>
      <c r="B290" s="75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</row>
    <row r="291" ht="15.75" customHeight="1">
      <c r="A291" s="4"/>
      <c r="B291" s="75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</row>
    <row r="292" ht="15.75" customHeight="1">
      <c r="A292" s="4"/>
      <c r="B292" s="75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</row>
    <row r="293" ht="15.75" customHeight="1">
      <c r="A293" s="4"/>
      <c r="B293" s="75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</row>
    <row r="294" ht="15.75" customHeight="1">
      <c r="A294" s="4"/>
      <c r="B294" s="75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</row>
    <row r="295" ht="15.75" customHeight="1">
      <c r="A295" s="4"/>
      <c r="B295" s="75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</row>
    <row r="296" ht="15.75" customHeight="1">
      <c r="A296" s="4"/>
      <c r="B296" s="75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</row>
    <row r="297" ht="15.75" customHeight="1">
      <c r="A297" s="4"/>
      <c r="B297" s="75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</row>
    <row r="298" ht="15.75" customHeight="1">
      <c r="A298" s="4"/>
      <c r="B298" s="75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</row>
    <row r="299" ht="15.75" customHeight="1">
      <c r="A299" s="4"/>
      <c r="B299" s="75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</row>
    <row r="300" ht="15.75" customHeight="1">
      <c r="A300" s="4"/>
      <c r="B300" s="75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</row>
    <row r="301" ht="15.75" customHeight="1">
      <c r="A301" s="4"/>
      <c r="B301" s="75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</row>
    <row r="302" ht="15.75" customHeight="1">
      <c r="A302" s="4"/>
      <c r="B302" s="75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</row>
    <row r="303" ht="15.75" customHeight="1">
      <c r="A303" s="4"/>
      <c r="B303" s="75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</row>
    <row r="304" ht="15.75" customHeight="1">
      <c r="A304" s="4"/>
      <c r="B304" s="75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</row>
    <row r="305" ht="15.75" customHeight="1">
      <c r="A305" s="4"/>
      <c r="B305" s="75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</row>
    <row r="306" ht="15.75" customHeight="1">
      <c r="A306" s="4"/>
      <c r="B306" s="75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</row>
    <row r="307" ht="15.75" customHeight="1">
      <c r="A307" s="4"/>
      <c r="B307" s="75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</row>
    <row r="308" ht="15.75" customHeight="1">
      <c r="A308" s="4"/>
      <c r="B308" s="75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</row>
    <row r="309" ht="15.75" customHeight="1">
      <c r="A309" s="4"/>
      <c r="B309" s="75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</row>
    <row r="310" ht="15.75" customHeight="1">
      <c r="A310" s="4"/>
      <c r="B310" s="75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</row>
    <row r="311" ht="15.75" customHeight="1">
      <c r="A311" s="4"/>
      <c r="B311" s="75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</row>
    <row r="312" ht="15.75" customHeight="1">
      <c r="A312" s="4"/>
      <c r="B312" s="75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</row>
    <row r="313" ht="15.75" customHeight="1">
      <c r="A313" s="4"/>
      <c r="B313" s="75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</row>
    <row r="314" ht="15.75" customHeight="1">
      <c r="A314" s="4"/>
      <c r="B314" s="75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</row>
    <row r="315" ht="15.75" customHeight="1">
      <c r="A315" s="4"/>
      <c r="B315" s="75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</row>
    <row r="316" ht="15.75" customHeight="1">
      <c r="A316" s="4"/>
      <c r="B316" s="75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</row>
    <row r="317" ht="15.75" customHeight="1">
      <c r="A317" s="4"/>
      <c r="B317" s="75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</row>
    <row r="318" ht="15.75" customHeight="1">
      <c r="A318" s="4"/>
      <c r="B318" s="75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</row>
    <row r="319" ht="15.75" customHeight="1">
      <c r="A319" s="4"/>
      <c r="B319" s="75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</row>
    <row r="320" ht="15.75" customHeight="1">
      <c r="A320" s="4"/>
      <c r="B320" s="75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</row>
    <row r="321" ht="15.75" customHeight="1">
      <c r="A321" s="4"/>
      <c r="B321" s="75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</row>
    <row r="322" ht="15.75" customHeight="1">
      <c r="A322" s="4"/>
      <c r="B322" s="75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</row>
    <row r="323" ht="15.75" customHeight="1">
      <c r="A323" s="4"/>
      <c r="B323" s="75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</row>
    <row r="324" ht="15.75" customHeight="1">
      <c r="A324" s="4"/>
      <c r="B324" s="75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</row>
    <row r="325" ht="15.75" customHeight="1">
      <c r="A325" s="4"/>
      <c r="B325" s="75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</row>
    <row r="326" ht="15.75" customHeight="1">
      <c r="A326" s="4"/>
      <c r="B326" s="75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</row>
    <row r="327" ht="15.75" customHeight="1">
      <c r="A327" s="4"/>
      <c r="B327" s="75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</row>
    <row r="328" ht="15.75" customHeight="1">
      <c r="A328" s="4"/>
      <c r="B328" s="75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</row>
    <row r="329" ht="15.75" customHeight="1">
      <c r="A329" s="4"/>
      <c r="B329" s="75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</row>
    <row r="330" ht="15.75" customHeight="1">
      <c r="A330" s="4"/>
      <c r="B330" s="75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</row>
    <row r="331" ht="15.75" customHeight="1">
      <c r="A331" s="4"/>
      <c r="B331" s="75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</row>
    <row r="332" ht="15.75" customHeight="1">
      <c r="A332" s="4"/>
      <c r="B332" s="75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</row>
    <row r="333" ht="15.75" customHeight="1">
      <c r="A333" s="4"/>
      <c r="B333" s="75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</row>
    <row r="334" ht="15.75" customHeight="1">
      <c r="A334" s="4"/>
      <c r="B334" s="75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</row>
    <row r="335" ht="15.75" customHeight="1">
      <c r="A335" s="4"/>
      <c r="B335" s="75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</row>
    <row r="336" ht="15.75" customHeight="1">
      <c r="A336" s="4"/>
      <c r="B336" s="75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</row>
    <row r="337" ht="15.75" customHeight="1">
      <c r="A337" s="4"/>
      <c r="B337" s="75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</row>
    <row r="338" ht="15.75" customHeight="1">
      <c r="A338" s="4"/>
      <c r="B338" s="75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</row>
    <row r="339" ht="15.75" customHeight="1">
      <c r="A339" s="4"/>
      <c r="B339" s="75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</row>
    <row r="340" ht="15.75" customHeight="1">
      <c r="A340" s="4"/>
      <c r="B340" s="75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</row>
    <row r="341" ht="15.75" customHeight="1">
      <c r="A341" s="4"/>
      <c r="B341" s="75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</row>
    <row r="342" ht="15.75" customHeight="1">
      <c r="A342" s="4"/>
      <c r="B342" s="75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</row>
    <row r="343" ht="15.75" customHeight="1">
      <c r="A343" s="4"/>
      <c r="B343" s="75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</row>
    <row r="344" ht="15.75" customHeight="1">
      <c r="A344" s="4"/>
      <c r="B344" s="75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</row>
    <row r="345" ht="15.75" customHeight="1">
      <c r="A345" s="4"/>
      <c r="B345" s="75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</row>
    <row r="346" ht="15.75" customHeight="1">
      <c r="A346" s="4"/>
      <c r="B346" s="75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</row>
    <row r="347" ht="15.75" customHeight="1">
      <c r="A347" s="4"/>
      <c r="B347" s="75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</row>
    <row r="348" ht="15.75" customHeight="1">
      <c r="A348" s="4"/>
      <c r="B348" s="75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</row>
    <row r="349" ht="15.75" customHeight="1">
      <c r="A349" s="4"/>
      <c r="B349" s="75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</row>
    <row r="350" ht="15.75" customHeight="1">
      <c r="A350" s="4"/>
      <c r="B350" s="75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</row>
    <row r="351" ht="15.75" customHeight="1">
      <c r="A351" s="4"/>
      <c r="B351" s="75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</row>
    <row r="352" ht="15.75" customHeight="1">
      <c r="A352" s="4"/>
      <c r="B352" s="75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</row>
    <row r="353" ht="15.75" customHeight="1">
      <c r="A353" s="4"/>
      <c r="B353" s="75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</row>
    <row r="354" ht="15.75" customHeight="1">
      <c r="A354" s="4"/>
      <c r="B354" s="75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</row>
    <row r="355" ht="15.75" customHeight="1">
      <c r="A355" s="4"/>
      <c r="B355" s="75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</row>
    <row r="356" ht="15.75" customHeight="1">
      <c r="A356" s="4"/>
      <c r="B356" s="75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</row>
    <row r="357" ht="15.75" customHeight="1">
      <c r="A357" s="4"/>
      <c r="B357" s="75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</row>
    <row r="358" ht="15.75" customHeight="1">
      <c r="A358" s="4"/>
      <c r="B358" s="75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</row>
    <row r="359" ht="15.75" customHeight="1">
      <c r="A359" s="4"/>
      <c r="B359" s="75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</row>
    <row r="360" ht="15.75" customHeight="1">
      <c r="A360" s="4"/>
      <c r="B360" s="75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</row>
    <row r="361" ht="15.75" customHeight="1">
      <c r="A361" s="4"/>
      <c r="B361" s="75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</row>
    <row r="362" ht="15.75" customHeight="1">
      <c r="A362" s="4"/>
      <c r="B362" s="75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</row>
    <row r="363" ht="15.75" customHeight="1">
      <c r="A363" s="4"/>
      <c r="B363" s="75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</row>
    <row r="364" ht="15.75" customHeight="1">
      <c r="A364" s="4"/>
      <c r="B364" s="75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</row>
    <row r="365" ht="15.75" customHeight="1">
      <c r="A365" s="4"/>
      <c r="B365" s="75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</row>
    <row r="366" ht="15.75" customHeight="1">
      <c r="A366" s="4"/>
      <c r="B366" s="75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</row>
    <row r="367" ht="15.75" customHeight="1">
      <c r="A367" s="4"/>
      <c r="B367" s="75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</row>
    <row r="368" ht="15.75" customHeight="1">
      <c r="A368" s="4"/>
      <c r="B368" s="75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</row>
    <row r="369" ht="15.75" customHeight="1">
      <c r="A369" s="4"/>
      <c r="B369" s="75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</row>
    <row r="370" ht="15.75" customHeight="1">
      <c r="A370" s="4"/>
      <c r="B370" s="75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</row>
    <row r="371" ht="15.75" customHeight="1">
      <c r="A371" s="4"/>
      <c r="B371" s="75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</row>
    <row r="372" ht="15.75" customHeight="1">
      <c r="A372" s="4"/>
      <c r="B372" s="75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</row>
    <row r="373" ht="15.75" customHeight="1">
      <c r="A373" s="4"/>
      <c r="B373" s="75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</row>
    <row r="374" ht="15.75" customHeight="1">
      <c r="A374" s="4"/>
      <c r="B374" s="75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</row>
    <row r="375" ht="15.75" customHeight="1">
      <c r="A375" s="4"/>
      <c r="B375" s="75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</row>
    <row r="376" ht="15.75" customHeight="1">
      <c r="A376" s="4"/>
      <c r="B376" s="75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</row>
    <row r="377" ht="15.75" customHeight="1">
      <c r="A377" s="4"/>
      <c r="B377" s="75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</row>
    <row r="378" ht="15.75" customHeight="1">
      <c r="A378" s="4"/>
      <c r="B378" s="75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</row>
    <row r="379" ht="15.75" customHeight="1">
      <c r="A379" s="4"/>
      <c r="B379" s="75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</row>
    <row r="380" ht="15.75" customHeight="1">
      <c r="A380" s="4"/>
      <c r="B380" s="75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</row>
    <row r="381" ht="15.75" customHeight="1">
      <c r="A381" s="4"/>
      <c r="B381" s="75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</row>
    <row r="382" ht="15.75" customHeight="1">
      <c r="A382" s="4"/>
      <c r="B382" s="75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</row>
    <row r="383" ht="15.75" customHeight="1">
      <c r="A383" s="4"/>
      <c r="B383" s="75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</row>
    <row r="384" ht="15.75" customHeight="1">
      <c r="A384" s="4"/>
      <c r="B384" s="75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</row>
    <row r="385" ht="15.75" customHeight="1">
      <c r="A385" s="4"/>
      <c r="B385" s="75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</row>
    <row r="386" ht="15.75" customHeight="1">
      <c r="A386" s="4"/>
      <c r="B386" s="75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</row>
    <row r="387" ht="15.75" customHeight="1">
      <c r="A387" s="4"/>
      <c r="B387" s="75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</row>
    <row r="388" ht="15.75" customHeight="1">
      <c r="A388" s="4"/>
      <c r="B388" s="75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</row>
    <row r="389" ht="15.75" customHeight="1">
      <c r="A389" s="4"/>
      <c r="B389" s="75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</row>
    <row r="390" ht="15.75" customHeight="1">
      <c r="A390" s="4"/>
      <c r="B390" s="75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</row>
    <row r="391" ht="15.75" customHeight="1">
      <c r="A391" s="4"/>
      <c r="B391" s="75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</row>
    <row r="392" ht="15.75" customHeight="1">
      <c r="A392" s="4"/>
      <c r="B392" s="75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</row>
    <row r="393" ht="15.75" customHeight="1">
      <c r="A393" s="4"/>
      <c r="B393" s="75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</row>
    <row r="394" ht="15.75" customHeight="1">
      <c r="A394" s="4"/>
      <c r="B394" s="75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</row>
    <row r="395" ht="15.75" customHeight="1">
      <c r="A395" s="4"/>
      <c r="B395" s="75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</row>
    <row r="396" ht="15.75" customHeight="1">
      <c r="A396" s="4"/>
      <c r="B396" s="75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</row>
    <row r="397" ht="15.75" customHeight="1">
      <c r="A397" s="4"/>
      <c r="B397" s="75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</row>
    <row r="398" ht="15.75" customHeight="1">
      <c r="A398" s="4"/>
      <c r="B398" s="75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</row>
    <row r="399" ht="15.75" customHeight="1">
      <c r="A399" s="4"/>
      <c r="B399" s="75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</row>
    <row r="400" ht="15.75" customHeight="1">
      <c r="A400" s="4"/>
      <c r="B400" s="75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</row>
    <row r="401" ht="15.75" customHeight="1">
      <c r="A401" s="4"/>
      <c r="B401" s="75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</row>
    <row r="402" ht="15.75" customHeight="1">
      <c r="A402" s="4"/>
      <c r="B402" s="75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</row>
    <row r="403" ht="15.75" customHeight="1">
      <c r="A403" s="4"/>
      <c r="B403" s="75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</row>
    <row r="404" ht="15.75" customHeight="1">
      <c r="A404" s="4"/>
      <c r="B404" s="75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</row>
    <row r="405" ht="15.75" customHeight="1">
      <c r="A405" s="4"/>
      <c r="B405" s="75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</row>
    <row r="406" ht="15.75" customHeight="1">
      <c r="A406" s="4"/>
      <c r="B406" s="75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</row>
    <row r="407" ht="15.75" customHeight="1">
      <c r="A407" s="4"/>
      <c r="B407" s="75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</row>
    <row r="408" ht="15.75" customHeight="1">
      <c r="A408" s="4"/>
      <c r="B408" s="75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</row>
    <row r="409" ht="15.75" customHeight="1">
      <c r="A409" s="4"/>
      <c r="B409" s="75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</row>
    <row r="410" ht="15.75" customHeight="1">
      <c r="A410" s="4"/>
      <c r="B410" s="75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</row>
    <row r="411" ht="15.75" customHeight="1">
      <c r="A411" s="4"/>
      <c r="B411" s="75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</row>
    <row r="412" ht="15.75" customHeight="1">
      <c r="A412" s="4"/>
      <c r="B412" s="75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</row>
    <row r="413" ht="15.75" customHeight="1">
      <c r="A413" s="4"/>
      <c r="B413" s="75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</row>
    <row r="414" ht="15.75" customHeight="1">
      <c r="A414" s="4"/>
      <c r="B414" s="75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</row>
    <row r="415" ht="15.75" customHeight="1">
      <c r="A415" s="4"/>
      <c r="B415" s="75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</row>
    <row r="416" ht="15.75" customHeight="1">
      <c r="A416" s="4"/>
      <c r="B416" s="75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</row>
    <row r="417" ht="15.75" customHeight="1">
      <c r="A417" s="4"/>
      <c r="B417" s="75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</row>
    <row r="418" ht="15.75" customHeight="1">
      <c r="A418" s="4"/>
      <c r="B418" s="75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</row>
    <row r="419" ht="15.75" customHeight="1">
      <c r="A419" s="4"/>
      <c r="B419" s="75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</row>
    <row r="420" ht="15.75" customHeight="1">
      <c r="A420" s="4"/>
      <c r="B420" s="75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</row>
    <row r="421" ht="15.75" customHeight="1">
      <c r="A421" s="4"/>
      <c r="B421" s="75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</row>
    <row r="422" ht="15.75" customHeight="1">
      <c r="A422" s="4"/>
      <c r="B422" s="75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</row>
    <row r="423" ht="15.75" customHeight="1">
      <c r="A423" s="4"/>
      <c r="B423" s="75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</row>
    <row r="424" ht="15.75" customHeight="1">
      <c r="A424" s="4"/>
      <c r="B424" s="75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</row>
    <row r="425" ht="15.75" customHeight="1">
      <c r="A425" s="4"/>
      <c r="B425" s="75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</row>
    <row r="426" ht="15.75" customHeight="1">
      <c r="A426" s="4"/>
      <c r="B426" s="75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</row>
    <row r="427" ht="15.75" customHeight="1">
      <c r="A427" s="4"/>
      <c r="B427" s="75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</row>
    <row r="428" ht="15.75" customHeight="1">
      <c r="A428" s="4"/>
      <c r="B428" s="75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</row>
    <row r="429" ht="15.75" customHeight="1">
      <c r="A429" s="4"/>
      <c r="B429" s="75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</row>
    <row r="430" ht="15.75" customHeight="1">
      <c r="A430" s="4"/>
      <c r="B430" s="75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</row>
    <row r="431" ht="15.75" customHeight="1">
      <c r="A431" s="4"/>
      <c r="B431" s="75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</row>
    <row r="432" ht="15.75" customHeight="1">
      <c r="A432" s="4"/>
      <c r="B432" s="75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</row>
    <row r="433" ht="15.75" customHeight="1">
      <c r="A433" s="4"/>
      <c r="B433" s="75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</row>
    <row r="434" ht="15.75" customHeight="1">
      <c r="A434" s="4"/>
      <c r="B434" s="75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</row>
    <row r="435" ht="15.75" customHeight="1">
      <c r="A435" s="4"/>
      <c r="B435" s="75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</row>
    <row r="436" ht="15.75" customHeight="1">
      <c r="A436" s="4"/>
      <c r="B436" s="75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</row>
    <row r="437" ht="15.75" customHeight="1">
      <c r="A437" s="4"/>
      <c r="B437" s="75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</row>
    <row r="438" ht="15.75" customHeight="1">
      <c r="A438" s="4"/>
      <c r="B438" s="75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</row>
    <row r="439" ht="15.75" customHeight="1">
      <c r="A439" s="4"/>
      <c r="B439" s="75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</row>
    <row r="440" ht="15.75" customHeight="1">
      <c r="A440" s="4"/>
      <c r="B440" s="75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</row>
    <row r="441" ht="15.75" customHeight="1">
      <c r="A441" s="4"/>
      <c r="B441" s="75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</row>
    <row r="442" ht="15.75" customHeight="1">
      <c r="A442" s="4"/>
      <c r="B442" s="75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</row>
    <row r="443" ht="15.75" customHeight="1">
      <c r="A443" s="4"/>
      <c r="B443" s="75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</row>
    <row r="444" ht="15.75" customHeight="1">
      <c r="A444" s="4"/>
      <c r="B444" s="75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</row>
    <row r="445" ht="15.75" customHeight="1">
      <c r="A445" s="4"/>
      <c r="B445" s="75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</row>
    <row r="446" ht="15.75" customHeight="1">
      <c r="A446" s="4"/>
      <c r="B446" s="75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</row>
    <row r="447" ht="15.75" customHeight="1">
      <c r="A447" s="4"/>
      <c r="B447" s="75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</row>
    <row r="448" ht="15.75" customHeight="1">
      <c r="A448" s="4"/>
      <c r="B448" s="75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</row>
    <row r="449" ht="15.75" customHeight="1">
      <c r="A449" s="4"/>
      <c r="B449" s="75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</row>
    <row r="450" ht="15.75" customHeight="1">
      <c r="A450" s="4"/>
      <c r="B450" s="75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</row>
    <row r="451" ht="15.75" customHeight="1">
      <c r="A451" s="4"/>
      <c r="B451" s="75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</row>
    <row r="452" ht="15.75" customHeight="1">
      <c r="A452" s="4"/>
      <c r="B452" s="75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</row>
    <row r="453" ht="15.75" customHeight="1">
      <c r="A453" s="4"/>
      <c r="B453" s="75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</row>
    <row r="454" ht="15.75" customHeight="1">
      <c r="A454" s="4"/>
      <c r="B454" s="75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</row>
    <row r="455" ht="15.75" customHeight="1">
      <c r="A455" s="4"/>
      <c r="B455" s="75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</row>
    <row r="456" ht="15.75" customHeight="1">
      <c r="A456" s="4"/>
      <c r="B456" s="75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</row>
    <row r="457" ht="15.75" customHeight="1">
      <c r="A457" s="4"/>
      <c r="B457" s="75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</row>
    <row r="458" ht="15.75" customHeight="1">
      <c r="A458" s="4"/>
      <c r="B458" s="75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</row>
    <row r="459" ht="15.75" customHeight="1">
      <c r="A459" s="4"/>
      <c r="B459" s="75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</row>
    <row r="460" ht="15.75" customHeight="1">
      <c r="A460" s="4"/>
      <c r="B460" s="75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</row>
    <row r="461" ht="15.75" customHeight="1">
      <c r="A461" s="4"/>
      <c r="B461" s="75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</row>
    <row r="462" ht="15.75" customHeight="1">
      <c r="A462" s="4"/>
      <c r="B462" s="75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</row>
    <row r="463" ht="15.75" customHeight="1">
      <c r="A463" s="4"/>
      <c r="B463" s="75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</row>
    <row r="464" ht="15.75" customHeight="1">
      <c r="A464" s="4"/>
      <c r="B464" s="75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</row>
    <row r="465" ht="15.75" customHeight="1">
      <c r="A465" s="4"/>
      <c r="B465" s="75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</row>
    <row r="466" ht="15.75" customHeight="1">
      <c r="A466" s="4"/>
      <c r="B466" s="75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</row>
    <row r="467" ht="15.75" customHeight="1">
      <c r="A467" s="4"/>
      <c r="B467" s="75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</row>
    <row r="468" ht="15.75" customHeight="1">
      <c r="A468" s="4"/>
      <c r="B468" s="75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</row>
    <row r="469" ht="15.75" customHeight="1">
      <c r="A469" s="4"/>
      <c r="B469" s="75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</row>
    <row r="470" ht="15.75" customHeight="1">
      <c r="A470" s="4"/>
      <c r="B470" s="75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</row>
    <row r="471" ht="15.75" customHeight="1">
      <c r="A471" s="4"/>
      <c r="B471" s="75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</row>
    <row r="472" ht="15.75" customHeight="1">
      <c r="A472" s="4"/>
      <c r="B472" s="75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</row>
    <row r="473" ht="15.75" customHeight="1">
      <c r="A473" s="4"/>
      <c r="B473" s="75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</row>
    <row r="474" ht="15.75" customHeight="1">
      <c r="A474" s="4"/>
      <c r="B474" s="75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</row>
    <row r="475" ht="15.75" customHeight="1">
      <c r="A475" s="4"/>
      <c r="B475" s="75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</row>
    <row r="476" ht="15.75" customHeight="1">
      <c r="A476" s="4"/>
      <c r="B476" s="75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</row>
    <row r="477" ht="15.75" customHeight="1">
      <c r="A477" s="4"/>
      <c r="B477" s="75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</row>
    <row r="478" ht="15.75" customHeight="1">
      <c r="A478" s="4"/>
      <c r="B478" s="75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</row>
    <row r="479" ht="15.75" customHeight="1">
      <c r="A479" s="4"/>
      <c r="B479" s="75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</row>
    <row r="480" ht="15.75" customHeight="1">
      <c r="A480" s="4"/>
      <c r="B480" s="75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</row>
    <row r="481" ht="15.75" customHeight="1">
      <c r="A481" s="4"/>
      <c r="B481" s="75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</row>
    <row r="482" ht="15.75" customHeight="1">
      <c r="A482" s="4"/>
      <c r="B482" s="75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</row>
    <row r="483" ht="15.75" customHeight="1">
      <c r="A483" s="4"/>
      <c r="B483" s="75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</row>
    <row r="484" ht="15.75" customHeight="1">
      <c r="A484" s="4"/>
      <c r="B484" s="75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</row>
    <row r="485" ht="15.75" customHeight="1">
      <c r="A485" s="4"/>
      <c r="B485" s="75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</row>
    <row r="486" ht="15.75" customHeight="1">
      <c r="A486" s="4"/>
      <c r="B486" s="75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</row>
    <row r="487" ht="15.75" customHeight="1">
      <c r="A487" s="4"/>
      <c r="B487" s="75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</row>
    <row r="488" ht="15.75" customHeight="1">
      <c r="A488" s="4"/>
      <c r="B488" s="75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</row>
    <row r="489" ht="15.75" customHeight="1">
      <c r="A489" s="4"/>
      <c r="B489" s="75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</row>
    <row r="490" ht="15.75" customHeight="1">
      <c r="A490" s="4"/>
      <c r="B490" s="75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</row>
    <row r="491" ht="15.75" customHeight="1">
      <c r="A491" s="4"/>
      <c r="B491" s="75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</row>
    <row r="492" ht="15.75" customHeight="1">
      <c r="A492" s="4"/>
      <c r="B492" s="75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</row>
    <row r="493" ht="15.75" customHeight="1">
      <c r="A493" s="4"/>
      <c r="B493" s="75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</row>
    <row r="494" ht="15.75" customHeight="1">
      <c r="A494" s="4"/>
      <c r="B494" s="75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</row>
    <row r="495" ht="15.75" customHeight="1">
      <c r="A495" s="4"/>
      <c r="B495" s="75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</row>
    <row r="496" ht="15.75" customHeight="1">
      <c r="A496" s="4"/>
      <c r="B496" s="75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</row>
    <row r="497" ht="15.75" customHeight="1">
      <c r="A497" s="4"/>
      <c r="B497" s="75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</row>
    <row r="498" ht="15.75" customHeight="1">
      <c r="A498" s="4"/>
      <c r="B498" s="75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</row>
    <row r="499" ht="15.75" customHeight="1">
      <c r="A499" s="4"/>
      <c r="B499" s="75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</row>
    <row r="500" ht="15.75" customHeight="1">
      <c r="A500" s="4"/>
      <c r="B500" s="75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</row>
    <row r="501" ht="15.75" customHeight="1">
      <c r="A501" s="4"/>
      <c r="B501" s="75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</row>
    <row r="502" ht="15.75" customHeight="1">
      <c r="A502" s="4"/>
      <c r="B502" s="75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</row>
    <row r="503" ht="15.75" customHeight="1">
      <c r="A503" s="4"/>
      <c r="B503" s="75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</row>
    <row r="504" ht="15.75" customHeight="1">
      <c r="A504" s="4"/>
      <c r="B504" s="75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</row>
    <row r="505" ht="15.75" customHeight="1">
      <c r="A505" s="4"/>
      <c r="B505" s="75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</row>
    <row r="506" ht="15.75" customHeight="1">
      <c r="A506" s="4"/>
      <c r="B506" s="75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</row>
    <row r="507" ht="15.75" customHeight="1">
      <c r="A507" s="4"/>
      <c r="B507" s="75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</row>
    <row r="508" ht="15.75" customHeight="1">
      <c r="A508" s="4"/>
      <c r="B508" s="75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</row>
    <row r="509" ht="15.75" customHeight="1">
      <c r="A509" s="4"/>
      <c r="B509" s="75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</row>
    <row r="510" ht="15.75" customHeight="1">
      <c r="A510" s="4"/>
      <c r="B510" s="75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</row>
    <row r="511" ht="15.75" customHeight="1">
      <c r="A511" s="4"/>
      <c r="B511" s="75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</row>
    <row r="512" ht="15.75" customHeight="1">
      <c r="A512" s="4"/>
      <c r="B512" s="75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</row>
    <row r="513" ht="15.75" customHeight="1">
      <c r="A513" s="4"/>
      <c r="B513" s="75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</row>
    <row r="514" ht="15.75" customHeight="1">
      <c r="A514" s="4"/>
      <c r="B514" s="75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</row>
    <row r="515" ht="15.75" customHeight="1">
      <c r="A515" s="4"/>
      <c r="B515" s="75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</row>
    <row r="516" ht="15.75" customHeight="1">
      <c r="A516" s="4"/>
      <c r="B516" s="75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</row>
    <row r="517" ht="15.75" customHeight="1">
      <c r="A517" s="4"/>
      <c r="B517" s="75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</row>
    <row r="518" ht="15.75" customHeight="1">
      <c r="A518" s="4"/>
      <c r="B518" s="75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</row>
    <row r="519" ht="15.75" customHeight="1">
      <c r="A519" s="4"/>
      <c r="B519" s="75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</row>
    <row r="520" ht="15.75" customHeight="1">
      <c r="A520" s="4"/>
      <c r="B520" s="75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</row>
    <row r="521" ht="15.75" customHeight="1">
      <c r="A521" s="4"/>
      <c r="B521" s="75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</row>
    <row r="522" ht="15.75" customHeight="1">
      <c r="A522" s="4"/>
      <c r="B522" s="75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</row>
    <row r="523" ht="15.75" customHeight="1">
      <c r="A523" s="4"/>
      <c r="B523" s="75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</row>
    <row r="524" ht="15.75" customHeight="1">
      <c r="A524" s="4"/>
      <c r="B524" s="75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</row>
    <row r="525" ht="15.75" customHeight="1">
      <c r="A525" s="4"/>
      <c r="B525" s="75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</row>
    <row r="526" ht="15.75" customHeight="1">
      <c r="A526" s="4"/>
      <c r="B526" s="75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</row>
    <row r="527" ht="15.75" customHeight="1">
      <c r="A527" s="4"/>
      <c r="B527" s="75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</row>
    <row r="528" ht="15.75" customHeight="1">
      <c r="A528" s="4"/>
      <c r="B528" s="75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</row>
    <row r="529" ht="15.75" customHeight="1">
      <c r="A529" s="4"/>
      <c r="B529" s="75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</row>
    <row r="530" ht="15.75" customHeight="1">
      <c r="A530" s="4"/>
      <c r="B530" s="75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</row>
    <row r="531" ht="15.75" customHeight="1">
      <c r="A531" s="4"/>
      <c r="B531" s="75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</row>
    <row r="532" ht="15.75" customHeight="1">
      <c r="A532" s="4"/>
      <c r="B532" s="75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</row>
    <row r="533" ht="15.75" customHeight="1">
      <c r="A533" s="4"/>
      <c r="B533" s="75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</row>
    <row r="534" ht="15.75" customHeight="1">
      <c r="A534" s="4"/>
      <c r="B534" s="75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</row>
    <row r="535" ht="15.75" customHeight="1">
      <c r="A535" s="4"/>
      <c r="B535" s="75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</row>
    <row r="536" ht="15.75" customHeight="1">
      <c r="A536" s="4"/>
      <c r="B536" s="75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</row>
    <row r="537" ht="15.75" customHeight="1">
      <c r="A537" s="4"/>
      <c r="B537" s="75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</row>
    <row r="538" ht="15.75" customHeight="1">
      <c r="A538" s="4"/>
      <c r="B538" s="75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</row>
    <row r="539" ht="15.75" customHeight="1">
      <c r="A539" s="4"/>
      <c r="B539" s="75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</row>
    <row r="540" ht="15.75" customHeight="1">
      <c r="A540" s="4"/>
      <c r="B540" s="75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</row>
    <row r="541" ht="15.75" customHeight="1">
      <c r="A541" s="4"/>
      <c r="B541" s="75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</row>
    <row r="542" ht="15.75" customHeight="1">
      <c r="A542" s="4"/>
      <c r="B542" s="75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</row>
    <row r="543" ht="15.75" customHeight="1">
      <c r="A543" s="4"/>
      <c r="B543" s="75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</row>
    <row r="544" ht="15.75" customHeight="1">
      <c r="A544" s="4"/>
      <c r="B544" s="75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</row>
    <row r="545" ht="15.75" customHeight="1">
      <c r="A545" s="4"/>
      <c r="B545" s="75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</row>
    <row r="546" ht="15.75" customHeight="1">
      <c r="A546" s="4"/>
      <c r="B546" s="75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</row>
    <row r="547" ht="15.75" customHeight="1">
      <c r="A547" s="4"/>
      <c r="B547" s="75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</row>
    <row r="548" ht="15.75" customHeight="1">
      <c r="A548" s="4"/>
      <c r="B548" s="75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</row>
    <row r="549" ht="15.75" customHeight="1">
      <c r="A549" s="4"/>
      <c r="B549" s="75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</row>
    <row r="550" ht="15.75" customHeight="1">
      <c r="A550" s="4"/>
      <c r="B550" s="75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</row>
    <row r="551" ht="15.75" customHeight="1">
      <c r="A551" s="4"/>
      <c r="B551" s="75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</row>
    <row r="552" ht="15.75" customHeight="1">
      <c r="A552" s="4"/>
      <c r="B552" s="75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</row>
    <row r="553" ht="15.75" customHeight="1">
      <c r="A553" s="4"/>
      <c r="B553" s="75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</row>
    <row r="554" ht="15.75" customHeight="1">
      <c r="A554" s="4"/>
      <c r="B554" s="75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</row>
    <row r="555" ht="15.75" customHeight="1">
      <c r="A555" s="4"/>
      <c r="B555" s="75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</row>
    <row r="556" ht="15.75" customHeight="1">
      <c r="A556" s="4"/>
      <c r="B556" s="75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</row>
    <row r="557" ht="15.75" customHeight="1">
      <c r="A557" s="4"/>
      <c r="B557" s="75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</row>
    <row r="558" ht="15.75" customHeight="1">
      <c r="A558" s="4"/>
      <c r="B558" s="75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</row>
    <row r="559" ht="15.75" customHeight="1">
      <c r="A559" s="4"/>
      <c r="B559" s="75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</row>
    <row r="560" ht="15.75" customHeight="1">
      <c r="A560" s="4"/>
      <c r="B560" s="75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</row>
    <row r="561" ht="15.75" customHeight="1">
      <c r="A561" s="4"/>
      <c r="B561" s="75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</row>
    <row r="562" ht="15.75" customHeight="1">
      <c r="A562" s="4"/>
      <c r="B562" s="75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</row>
    <row r="563" ht="15.75" customHeight="1">
      <c r="A563" s="4"/>
      <c r="B563" s="75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</row>
    <row r="564" ht="15.75" customHeight="1">
      <c r="A564" s="4"/>
      <c r="B564" s="75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</row>
    <row r="565" ht="15.75" customHeight="1">
      <c r="A565" s="4"/>
      <c r="B565" s="75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</row>
    <row r="566" ht="15.75" customHeight="1">
      <c r="A566" s="4"/>
      <c r="B566" s="75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</row>
    <row r="567" ht="15.75" customHeight="1">
      <c r="A567" s="4"/>
      <c r="B567" s="75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</row>
    <row r="568" ht="15.75" customHeight="1">
      <c r="A568" s="4"/>
      <c r="B568" s="75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</row>
    <row r="569" ht="15.75" customHeight="1">
      <c r="A569" s="4"/>
      <c r="B569" s="75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</row>
    <row r="570" ht="15.75" customHeight="1">
      <c r="A570" s="4"/>
      <c r="B570" s="75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</row>
    <row r="571" ht="15.75" customHeight="1">
      <c r="A571" s="4"/>
      <c r="B571" s="75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</row>
    <row r="572" ht="15.75" customHeight="1">
      <c r="A572" s="4"/>
      <c r="B572" s="75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</row>
    <row r="573" ht="15.75" customHeight="1">
      <c r="A573" s="4"/>
      <c r="B573" s="75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</row>
    <row r="574" ht="15.75" customHeight="1">
      <c r="A574" s="4"/>
      <c r="B574" s="75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</row>
    <row r="575" ht="15.75" customHeight="1">
      <c r="A575" s="4"/>
      <c r="B575" s="75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</row>
    <row r="576" ht="15.75" customHeight="1">
      <c r="A576" s="4"/>
      <c r="B576" s="75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</row>
    <row r="577" ht="15.75" customHeight="1">
      <c r="A577" s="4"/>
      <c r="B577" s="75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</row>
    <row r="578" ht="15.75" customHeight="1">
      <c r="A578" s="4"/>
      <c r="B578" s="75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</row>
    <row r="579" ht="15.75" customHeight="1">
      <c r="A579" s="4"/>
      <c r="B579" s="75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</row>
    <row r="580" ht="15.75" customHeight="1">
      <c r="A580" s="4"/>
      <c r="B580" s="75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</row>
    <row r="581" ht="15.75" customHeight="1">
      <c r="A581" s="4"/>
      <c r="B581" s="75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</row>
    <row r="582" ht="15.75" customHeight="1">
      <c r="A582" s="4"/>
      <c r="B582" s="75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</row>
    <row r="583" ht="15.75" customHeight="1">
      <c r="A583" s="4"/>
      <c r="B583" s="75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</row>
    <row r="584" ht="15.75" customHeight="1">
      <c r="A584" s="4"/>
      <c r="B584" s="75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</row>
    <row r="585" ht="15.75" customHeight="1">
      <c r="A585" s="4"/>
      <c r="B585" s="75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</row>
    <row r="586" ht="15.75" customHeight="1">
      <c r="A586" s="4"/>
      <c r="B586" s="75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</row>
    <row r="587" ht="15.75" customHeight="1">
      <c r="A587" s="4"/>
      <c r="B587" s="75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</row>
    <row r="588" ht="15.75" customHeight="1">
      <c r="A588" s="4"/>
      <c r="B588" s="75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</row>
    <row r="589" ht="15.75" customHeight="1">
      <c r="A589" s="4"/>
      <c r="B589" s="75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</row>
    <row r="590" ht="15.75" customHeight="1">
      <c r="A590" s="4"/>
      <c r="B590" s="75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</row>
    <row r="591" ht="15.75" customHeight="1">
      <c r="A591" s="4"/>
      <c r="B591" s="75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</row>
    <row r="592" ht="15.75" customHeight="1">
      <c r="A592" s="4"/>
      <c r="B592" s="75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</row>
    <row r="593" ht="15.75" customHeight="1">
      <c r="A593" s="4"/>
      <c r="B593" s="75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</row>
    <row r="594" ht="15.75" customHeight="1">
      <c r="A594" s="4"/>
      <c r="B594" s="75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</row>
    <row r="595" ht="15.75" customHeight="1">
      <c r="A595" s="4"/>
      <c r="B595" s="75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</row>
    <row r="596" ht="15.75" customHeight="1">
      <c r="A596" s="4"/>
      <c r="B596" s="75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</row>
    <row r="597" ht="15.75" customHeight="1">
      <c r="A597" s="4"/>
      <c r="B597" s="75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</row>
    <row r="598" ht="15.75" customHeight="1">
      <c r="A598" s="4"/>
      <c r="B598" s="75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</row>
    <row r="599" ht="15.75" customHeight="1">
      <c r="A599" s="4"/>
      <c r="B599" s="75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</row>
    <row r="600" ht="15.75" customHeight="1">
      <c r="A600" s="4"/>
      <c r="B600" s="75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</row>
    <row r="601" ht="15.75" customHeight="1">
      <c r="A601" s="4"/>
      <c r="B601" s="75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</row>
    <row r="602" ht="15.75" customHeight="1">
      <c r="A602" s="4"/>
      <c r="B602" s="75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</row>
    <row r="603" ht="15.75" customHeight="1">
      <c r="A603" s="4"/>
      <c r="B603" s="75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</row>
    <row r="604" ht="15.75" customHeight="1">
      <c r="A604" s="4"/>
      <c r="B604" s="75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</row>
    <row r="605" ht="15.75" customHeight="1">
      <c r="A605" s="4"/>
      <c r="B605" s="75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</row>
    <row r="606" ht="15.75" customHeight="1">
      <c r="A606" s="4"/>
      <c r="B606" s="75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</row>
    <row r="607" ht="15.75" customHeight="1">
      <c r="A607" s="4"/>
      <c r="B607" s="75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</row>
    <row r="608" ht="15.75" customHeight="1">
      <c r="A608" s="4"/>
      <c r="B608" s="75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</row>
    <row r="609" ht="15.75" customHeight="1">
      <c r="A609" s="4"/>
      <c r="B609" s="75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</row>
    <row r="610" ht="15.75" customHeight="1">
      <c r="A610" s="4"/>
      <c r="B610" s="75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</row>
    <row r="611" ht="15.75" customHeight="1">
      <c r="A611" s="4"/>
      <c r="B611" s="75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</row>
    <row r="612" ht="15.75" customHeight="1">
      <c r="A612" s="4"/>
      <c r="B612" s="75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</row>
    <row r="613" ht="15.75" customHeight="1">
      <c r="A613" s="4"/>
      <c r="B613" s="75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</row>
    <row r="614" ht="15.75" customHeight="1">
      <c r="A614" s="4"/>
      <c r="B614" s="75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</row>
    <row r="615" ht="15.75" customHeight="1">
      <c r="A615" s="4"/>
      <c r="B615" s="75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</row>
    <row r="616" ht="15.75" customHeight="1">
      <c r="A616" s="4"/>
      <c r="B616" s="75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</row>
    <row r="617" ht="15.75" customHeight="1">
      <c r="A617" s="4"/>
      <c r="B617" s="75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</row>
    <row r="618" ht="15.75" customHeight="1">
      <c r="A618" s="4"/>
      <c r="B618" s="75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</row>
    <row r="619" ht="15.75" customHeight="1">
      <c r="A619" s="4"/>
      <c r="B619" s="75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</row>
    <row r="620" ht="15.75" customHeight="1">
      <c r="A620" s="4"/>
      <c r="B620" s="75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</row>
    <row r="621" ht="15.75" customHeight="1">
      <c r="A621" s="4"/>
      <c r="B621" s="75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</row>
    <row r="622" ht="15.75" customHeight="1">
      <c r="A622" s="4"/>
      <c r="B622" s="75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</row>
    <row r="623" ht="15.75" customHeight="1">
      <c r="A623" s="4"/>
      <c r="B623" s="75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</row>
    <row r="624" ht="15.75" customHeight="1">
      <c r="A624" s="4"/>
      <c r="B624" s="75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</row>
    <row r="625" ht="15.75" customHeight="1">
      <c r="A625" s="4"/>
      <c r="B625" s="75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</row>
    <row r="626" ht="15.75" customHeight="1">
      <c r="A626" s="4"/>
      <c r="B626" s="75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</row>
    <row r="627" ht="15.75" customHeight="1">
      <c r="A627" s="4"/>
      <c r="B627" s="75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</row>
    <row r="628" ht="15.75" customHeight="1">
      <c r="A628" s="4"/>
      <c r="B628" s="75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</row>
    <row r="629" ht="15.75" customHeight="1">
      <c r="A629" s="4"/>
      <c r="B629" s="75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</row>
    <row r="630" ht="15.75" customHeight="1">
      <c r="A630" s="4"/>
      <c r="B630" s="75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</row>
    <row r="631" ht="15.75" customHeight="1">
      <c r="A631" s="4"/>
      <c r="B631" s="75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</row>
    <row r="632" ht="15.75" customHeight="1">
      <c r="A632" s="4"/>
      <c r="B632" s="75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</row>
    <row r="633" ht="15.75" customHeight="1">
      <c r="A633" s="4"/>
      <c r="B633" s="75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</row>
    <row r="634" ht="15.75" customHeight="1">
      <c r="A634" s="4"/>
      <c r="B634" s="75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</row>
    <row r="635" ht="15.75" customHeight="1">
      <c r="A635" s="4"/>
      <c r="B635" s="75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</row>
    <row r="636" ht="15.75" customHeight="1">
      <c r="A636" s="4"/>
      <c r="B636" s="75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</row>
    <row r="637" ht="15.75" customHeight="1">
      <c r="A637" s="4"/>
      <c r="B637" s="75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</row>
    <row r="638" ht="15.75" customHeight="1">
      <c r="A638" s="4"/>
      <c r="B638" s="75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</row>
    <row r="639" ht="15.75" customHeight="1">
      <c r="A639" s="4"/>
      <c r="B639" s="75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</row>
    <row r="640" ht="15.75" customHeight="1">
      <c r="A640" s="4"/>
      <c r="B640" s="75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</row>
    <row r="641" ht="15.75" customHeight="1">
      <c r="A641" s="4"/>
      <c r="B641" s="75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</row>
    <row r="642" ht="15.75" customHeight="1">
      <c r="A642" s="4"/>
      <c r="B642" s="75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</row>
    <row r="643" ht="15.75" customHeight="1">
      <c r="A643" s="4"/>
      <c r="B643" s="75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</row>
    <row r="644" ht="15.75" customHeight="1">
      <c r="A644" s="4"/>
      <c r="B644" s="75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</row>
    <row r="645" ht="15.75" customHeight="1">
      <c r="A645" s="4"/>
      <c r="B645" s="75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</row>
    <row r="646" ht="15.75" customHeight="1">
      <c r="A646" s="4"/>
      <c r="B646" s="75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</row>
    <row r="647" ht="15.75" customHeight="1">
      <c r="A647" s="4"/>
      <c r="B647" s="75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</row>
    <row r="648" ht="15.75" customHeight="1">
      <c r="A648" s="4"/>
      <c r="B648" s="75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</row>
    <row r="649" ht="15.75" customHeight="1">
      <c r="A649" s="4"/>
      <c r="B649" s="75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</row>
    <row r="650" ht="15.75" customHeight="1">
      <c r="A650" s="4"/>
      <c r="B650" s="75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</row>
    <row r="651" ht="15.75" customHeight="1">
      <c r="A651" s="4"/>
      <c r="B651" s="75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</row>
    <row r="652" ht="15.75" customHeight="1">
      <c r="A652" s="4"/>
      <c r="B652" s="75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</row>
    <row r="653" ht="15.75" customHeight="1">
      <c r="A653" s="4"/>
      <c r="B653" s="75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</row>
    <row r="654" ht="15.75" customHeight="1">
      <c r="A654" s="4"/>
      <c r="B654" s="75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</row>
    <row r="655" ht="15.75" customHeight="1">
      <c r="A655" s="4"/>
      <c r="B655" s="75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</row>
    <row r="656" ht="15.75" customHeight="1">
      <c r="A656" s="4"/>
      <c r="B656" s="75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</row>
    <row r="657" ht="15.75" customHeight="1">
      <c r="A657" s="4"/>
      <c r="B657" s="75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</row>
    <row r="658" ht="15.75" customHeight="1">
      <c r="A658" s="4"/>
      <c r="B658" s="75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</row>
    <row r="659" ht="15.75" customHeight="1">
      <c r="A659" s="4"/>
      <c r="B659" s="75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</row>
    <row r="660" ht="15.75" customHeight="1">
      <c r="A660" s="4"/>
      <c r="B660" s="75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</row>
    <row r="661" ht="15.75" customHeight="1">
      <c r="A661" s="4"/>
      <c r="B661" s="75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</row>
    <row r="662" ht="15.75" customHeight="1">
      <c r="A662" s="4"/>
      <c r="B662" s="75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</row>
    <row r="663" ht="15.75" customHeight="1">
      <c r="A663" s="4"/>
      <c r="B663" s="75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</row>
    <row r="664" ht="15.75" customHeight="1">
      <c r="A664" s="4"/>
      <c r="B664" s="75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</row>
    <row r="665" ht="15.75" customHeight="1">
      <c r="A665" s="4"/>
      <c r="B665" s="75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</row>
    <row r="666" ht="15.75" customHeight="1">
      <c r="A666" s="4"/>
      <c r="B666" s="75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</row>
    <row r="667" ht="15.75" customHeight="1">
      <c r="A667" s="4"/>
      <c r="B667" s="75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</row>
    <row r="668" ht="15.75" customHeight="1">
      <c r="A668" s="4"/>
      <c r="B668" s="75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</row>
    <row r="669" ht="15.75" customHeight="1">
      <c r="A669" s="4"/>
      <c r="B669" s="75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</row>
    <row r="670" ht="15.75" customHeight="1">
      <c r="A670" s="4"/>
      <c r="B670" s="75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</row>
    <row r="671" ht="15.75" customHeight="1">
      <c r="A671" s="4"/>
      <c r="B671" s="75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</row>
    <row r="672" ht="15.75" customHeight="1">
      <c r="A672" s="4"/>
      <c r="B672" s="75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</row>
    <row r="673" ht="15.75" customHeight="1">
      <c r="A673" s="4"/>
      <c r="B673" s="75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</row>
    <row r="674" ht="15.75" customHeight="1">
      <c r="A674" s="4"/>
      <c r="B674" s="75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</row>
    <row r="675" ht="15.75" customHeight="1">
      <c r="A675" s="4"/>
      <c r="B675" s="75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</row>
    <row r="676" ht="15.75" customHeight="1">
      <c r="A676" s="4"/>
      <c r="B676" s="75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</row>
    <row r="677" ht="15.75" customHeight="1">
      <c r="A677" s="4"/>
      <c r="B677" s="75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</row>
    <row r="678" ht="15.75" customHeight="1">
      <c r="A678" s="4"/>
      <c r="B678" s="75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</row>
    <row r="679" ht="15.75" customHeight="1">
      <c r="A679" s="4"/>
      <c r="B679" s="75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</row>
    <row r="680" ht="15.75" customHeight="1">
      <c r="A680" s="4"/>
      <c r="B680" s="75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</row>
    <row r="681" ht="15.75" customHeight="1">
      <c r="A681" s="4"/>
      <c r="B681" s="75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</row>
    <row r="682" ht="15.75" customHeight="1">
      <c r="A682" s="4"/>
      <c r="B682" s="75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</row>
    <row r="683" ht="15.75" customHeight="1">
      <c r="A683" s="4"/>
      <c r="B683" s="75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</row>
    <row r="684" ht="15.75" customHeight="1">
      <c r="A684" s="4"/>
      <c r="B684" s="75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</row>
    <row r="685" ht="15.75" customHeight="1">
      <c r="A685" s="4"/>
      <c r="B685" s="75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</row>
    <row r="686" ht="15.75" customHeight="1">
      <c r="A686" s="4"/>
      <c r="B686" s="75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</row>
    <row r="687" ht="15.75" customHeight="1">
      <c r="A687" s="4"/>
      <c r="B687" s="75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</row>
    <row r="688" ht="15.75" customHeight="1">
      <c r="A688" s="4"/>
      <c r="B688" s="75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</row>
    <row r="689" ht="15.75" customHeight="1">
      <c r="A689" s="4"/>
      <c r="B689" s="75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</row>
    <row r="690" ht="15.75" customHeight="1">
      <c r="A690" s="4"/>
      <c r="B690" s="75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</row>
    <row r="691" ht="15.75" customHeight="1">
      <c r="A691" s="4"/>
      <c r="B691" s="75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</row>
    <row r="692" ht="15.75" customHeight="1">
      <c r="A692" s="4"/>
      <c r="B692" s="75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</row>
    <row r="693" ht="15.75" customHeight="1">
      <c r="A693" s="4"/>
      <c r="B693" s="75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</row>
    <row r="694" ht="15.75" customHeight="1">
      <c r="A694" s="4"/>
      <c r="B694" s="75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</row>
    <row r="695" ht="15.75" customHeight="1">
      <c r="A695" s="4"/>
      <c r="B695" s="75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</row>
    <row r="696" ht="15.75" customHeight="1">
      <c r="A696" s="4"/>
      <c r="B696" s="75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</row>
    <row r="697" ht="15.75" customHeight="1">
      <c r="A697" s="4"/>
      <c r="B697" s="75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</row>
    <row r="698" ht="15.75" customHeight="1">
      <c r="A698" s="4"/>
      <c r="B698" s="75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</row>
    <row r="699" ht="15.75" customHeight="1">
      <c r="A699" s="4"/>
      <c r="B699" s="75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</row>
    <row r="700" ht="15.75" customHeight="1">
      <c r="A700" s="4"/>
      <c r="B700" s="75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</row>
    <row r="701" ht="15.75" customHeight="1">
      <c r="A701" s="4"/>
      <c r="B701" s="75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</row>
    <row r="702" ht="15.75" customHeight="1">
      <c r="A702" s="4"/>
      <c r="B702" s="75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</row>
    <row r="703" ht="15.75" customHeight="1">
      <c r="A703" s="4"/>
      <c r="B703" s="75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</row>
    <row r="704" ht="15.75" customHeight="1">
      <c r="A704" s="4"/>
      <c r="B704" s="75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</row>
    <row r="705" ht="15.75" customHeight="1">
      <c r="A705" s="4"/>
      <c r="B705" s="75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</row>
    <row r="706" ht="15.75" customHeight="1">
      <c r="A706" s="4"/>
      <c r="B706" s="75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</row>
    <row r="707" ht="15.75" customHeight="1">
      <c r="A707" s="4"/>
      <c r="B707" s="75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</row>
    <row r="708" ht="15.75" customHeight="1">
      <c r="A708" s="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</row>
    <row r="709" ht="15.75" customHeight="1">
      <c r="A709" s="4"/>
      <c r="B709" s="75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</row>
    <row r="710" ht="15.75" customHeight="1">
      <c r="A710" s="4"/>
      <c r="B710" s="75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</row>
    <row r="711" ht="15.75" customHeight="1">
      <c r="A711" s="4"/>
      <c r="B711" s="75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</row>
    <row r="712" ht="15.75" customHeight="1">
      <c r="A712" s="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</row>
    <row r="713" ht="15.75" customHeight="1">
      <c r="A713" s="4"/>
      <c r="B713" s="75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</row>
    <row r="714" ht="15.75" customHeight="1">
      <c r="A714" s="4"/>
      <c r="B714" s="75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</row>
    <row r="715" ht="15.75" customHeight="1">
      <c r="A715" s="4"/>
      <c r="B715" s="75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</row>
    <row r="716" ht="15.75" customHeight="1">
      <c r="A716" s="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</row>
    <row r="717" ht="15.75" customHeight="1">
      <c r="A717" s="4"/>
      <c r="B717" s="75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</row>
    <row r="718" ht="15.75" customHeight="1">
      <c r="A718" s="4"/>
      <c r="B718" s="75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</row>
    <row r="719" ht="15.75" customHeight="1">
      <c r="A719" s="4"/>
      <c r="B719" s="75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</row>
    <row r="720" ht="15.75" customHeight="1">
      <c r="A720" s="4"/>
      <c r="B720" s="75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</row>
    <row r="721" ht="15.75" customHeight="1">
      <c r="A721" s="4"/>
      <c r="B721" s="75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</row>
    <row r="722" ht="15.75" customHeight="1">
      <c r="A722" s="4"/>
      <c r="B722" s="75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</row>
    <row r="723" ht="15.75" customHeight="1">
      <c r="A723" s="4"/>
      <c r="B723" s="75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</row>
    <row r="724" ht="15.75" customHeight="1">
      <c r="A724" s="4"/>
      <c r="B724" s="75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</row>
    <row r="725" ht="15.75" customHeight="1">
      <c r="A725" s="4"/>
      <c r="B725" s="75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</row>
    <row r="726" ht="15.75" customHeight="1">
      <c r="A726" s="4"/>
      <c r="B726" s="75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</row>
    <row r="727" ht="15.75" customHeight="1">
      <c r="A727" s="4"/>
      <c r="B727" s="75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</row>
    <row r="728" ht="15.75" customHeight="1">
      <c r="A728" s="4"/>
      <c r="B728" s="75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</row>
    <row r="729" ht="15.75" customHeight="1">
      <c r="A729" s="4"/>
      <c r="B729" s="75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</row>
    <row r="730" ht="15.75" customHeight="1">
      <c r="A730" s="4"/>
      <c r="B730" s="75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</row>
    <row r="731" ht="15.75" customHeight="1">
      <c r="A731" s="4"/>
      <c r="B731" s="75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</row>
    <row r="732" ht="15.75" customHeight="1">
      <c r="A732" s="4"/>
      <c r="B732" s="75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</row>
    <row r="733" ht="15.75" customHeight="1">
      <c r="A733" s="4"/>
      <c r="B733" s="75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</row>
    <row r="734" ht="15.75" customHeight="1">
      <c r="A734" s="4"/>
      <c r="B734" s="75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</row>
    <row r="735" ht="15.75" customHeight="1">
      <c r="A735" s="4"/>
      <c r="B735" s="75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</row>
    <row r="736" ht="15.75" customHeight="1">
      <c r="A736" s="4"/>
      <c r="B736" s="75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</row>
    <row r="737" ht="15.75" customHeight="1">
      <c r="A737" s="4"/>
      <c r="B737" s="75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</row>
    <row r="738" ht="15.75" customHeight="1">
      <c r="A738" s="4"/>
      <c r="B738" s="75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</row>
    <row r="739" ht="15.75" customHeight="1">
      <c r="A739" s="4"/>
      <c r="B739" s="75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</row>
    <row r="740" ht="15.75" customHeight="1">
      <c r="A740" s="4"/>
      <c r="B740" s="75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</row>
    <row r="741" ht="15.75" customHeight="1">
      <c r="A741" s="4"/>
      <c r="B741" s="75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</row>
    <row r="742" ht="15.75" customHeight="1">
      <c r="A742" s="4"/>
      <c r="B742" s="75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</row>
    <row r="743" ht="15.75" customHeight="1">
      <c r="A743" s="4"/>
      <c r="B743" s="75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</row>
    <row r="744" ht="15.75" customHeight="1">
      <c r="A744" s="4"/>
      <c r="B744" s="75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</row>
    <row r="745" ht="15.75" customHeight="1">
      <c r="A745" s="4"/>
      <c r="B745" s="75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</row>
    <row r="746" ht="15.75" customHeight="1">
      <c r="A746" s="4"/>
      <c r="B746" s="75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</row>
    <row r="747" ht="15.75" customHeight="1">
      <c r="A747" s="4"/>
      <c r="B747" s="75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</row>
    <row r="748" ht="15.75" customHeight="1">
      <c r="A748" s="4"/>
      <c r="B748" s="75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</row>
    <row r="749" ht="15.75" customHeight="1">
      <c r="A749" s="4"/>
      <c r="B749" s="75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</row>
    <row r="750" ht="15.75" customHeight="1">
      <c r="A750" s="4"/>
      <c r="B750" s="75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</row>
    <row r="751" ht="15.75" customHeight="1">
      <c r="A751" s="4"/>
      <c r="B751" s="75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</row>
    <row r="752" ht="15.75" customHeight="1">
      <c r="A752" s="4"/>
      <c r="B752" s="75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</row>
    <row r="753" ht="15.75" customHeight="1">
      <c r="A753" s="4"/>
      <c r="B753" s="75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</row>
    <row r="754" ht="15.75" customHeight="1">
      <c r="A754" s="4"/>
      <c r="B754" s="75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</row>
    <row r="755" ht="15.75" customHeight="1">
      <c r="A755" s="4"/>
      <c r="B755" s="75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</row>
    <row r="756" ht="15.75" customHeight="1">
      <c r="A756" s="4"/>
      <c r="B756" s="75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</row>
    <row r="757" ht="15.75" customHeight="1">
      <c r="A757" s="4"/>
      <c r="B757" s="75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</row>
    <row r="758" ht="15.75" customHeight="1">
      <c r="A758" s="4"/>
      <c r="B758" s="75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</row>
    <row r="759" ht="15.75" customHeight="1">
      <c r="A759" s="4"/>
      <c r="B759" s="75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</row>
    <row r="760" ht="15.75" customHeight="1">
      <c r="A760" s="4"/>
      <c r="B760" s="75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</row>
    <row r="761" ht="15.75" customHeight="1">
      <c r="A761" s="4"/>
      <c r="B761" s="75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</row>
    <row r="762" ht="15.75" customHeight="1">
      <c r="A762" s="4"/>
      <c r="B762" s="75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</row>
    <row r="763" ht="15.75" customHeight="1">
      <c r="A763" s="4"/>
      <c r="B763" s="75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</row>
    <row r="764" ht="15.75" customHeight="1">
      <c r="A764" s="4"/>
      <c r="B764" s="75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</row>
    <row r="765" ht="15.75" customHeight="1">
      <c r="A765" s="4"/>
      <c r="B765" s="75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</row>
    <row r="766" ht="15.75" customHeight="1">
      <c r="A766" s="4"/>
      <c r="B766" s="75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</row>
    <row r="767" ht="15.75" customHeight="1">
      <c r="A767" s="4"/>
      <c r="B767" s="75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</row>
    <row r="768" ht="15.75" customHeight="1">
      <c r="A768" s="4"/>
      <c r="B768" s="75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</row>
    <row r="769" ht="15.75" customHeight="1">
      <c r="A769" s="4"/>
      <c r="B769" s="75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</row>
    <row r="770" ht="15.75" customHeight="1">
      <c r="A770" s="4"/>
      <c r="B770" s="75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</row>
    <row r="771" ht="15.75" customHeight="1">
      <c r="A771" s="4"/>
      <c r="B771" s="75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</row>
    <row r="772" ht="15.75" customHeight="1">
      <c r="A772" s="4"/>
      <c r="B772" s="75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</row>
    <row r="773" ht="15.75" customHeight="1">
      <c r="A773" s="4"/>
      <c r="B773" s="75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</row>
    <row r="774" ht="15.75" customHeight="1">
      <c r="A774" s="4"/>
      <c r="B774" s="75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</row>
    <row r="775" ht="15.75" customHeight="1">
      <c r="A775" s="4"/>
      <c r="B775" s="75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</row>
    <row r="776" ht="15.75" customHeight="1">
      <c r="A776" s="4"/>
      <c r="B776" s="75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</row>
    <row r="777" ht="15.75" customHeight="1">
      <c r="A777" s="4"/>
      <c r="B777" s="75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</row>
    <row r="778" ht="15.75" customHeight="1">
      <c r="A778" s="4"/>
      <c r="B778" s="75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</row>
    <row r="779" ht="15.75" customHeight="1">
      <c r="A779" s="4"/>
      <c r="B779" s="75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</row>
    <row r="780" ht="15.75" customHeight="1">
      <c r="A780" s="4"/>
      <c r="B780" s="75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</row>
    <row r="781" ht="15.75" customHeight="1">
      <c r="A781" s="4"/>
      <c r="B781" s="75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</row>
    <row r="782" ht="15.75" customHeight="1">
      <c r="A782" s="4"/>
      <c r="B782" s="75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</row>
    <row r="783" ht="15.75" customHeight="1">
      <c r="A783" s="4"/>
      <c r="B783" s="75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</row>
    <row r="784" ht="15.75" customHeight="1">
      <c r="A784" s="4"/>
      <c r="B784" s="75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</row>
    <row r="785" ht="15.75" customHeight="1">
      <c r="A785" s="4"/>
      <c r="B785" s="75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</row>
    <row r="786" ht="15.75" customHeight="1">
      <c r="A786" s="4"/>
      <c r="B786" s="75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</row>
    <row r="787" ht="15.75" customHeight="1">
      <c r="A787" s="4"/>
      <c r="B787" s="75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</row>
    <row r="788" ht="15.75" customHeight="1">
      <c r="A788" s="4"/>
      <c r="B788" s="75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</row>
    <row r="789" ht="15.75" customHeight="1">
      <c r="A789" s="4"/>
      <c r="B789" s="75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</row>
    <row r="790" ht="15.75" customHeight="1">
      <c r="A790" s="4"/>
      <c r="B790" s="75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</row>
    <row r="791" ht="15.75" customHeight="1">
      <c r="A791" s="4"/>
      <c r="B791" s="75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</row>
    <row r="792" ht="15.75" customHeight="1">
      <c r="A792" s="4"/>
      <c r="B792" s="75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</row>
    <row r="793" ht="15.75" customHeight="1">
      <c r="A793" s="4"/>
      <c r="B793" s="75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</row>
    <row r="794" ht="15.75" customHeight="1">
      <c r="A794" s="4"/>
      <c r="B794" s="75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</row>
    <row r="795" ht="15.75" customHeight="1">
      <c r="A795" s="4"/>
      <c r="B795" s="75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</row>
    <row r="796" ht="15.75" customHeight="1">
      <c r="A796" s="4"/>
      <c r="B796" s="75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</row>
    <row r="797" ht="15.75" customHeight="1">
      <c r="A797" s="4"/>
      <c r="B797" s="75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</row>
    <row r="798" ht="15.75" customHeight="1">
      <c r="A798" s="4"/>
      <c r="B798" s="75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</row>
    <row r="799" ht="15.75" customHeight="1">
      <c r="A799" s="4"/>
      <c r="B799" s="75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</row>
    <row r="800" ht="15.75" customHeight="1">
      <c r="A800" s="4"/>
      <c r="B800" s="75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</row>
    <row r="801" ht="15.75" customHeight="1">
      <c r="A801" s="4"/>
      <c r="B801" s="75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</row>
    <row r="802" ht="15.75" customHeight="1">
      <c r="A802" s="4"/>
      <c r="B802" s="75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</row>
    <row r="803" ht="15.75" customHeight="1">
      <c r="A803" s="4"/>
      <c r="B803" s="75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</row>
    <row r="804" ht="15.75" customHeight="1">
      <c r="A804" s="4"/>
      <c r="B804" s="75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</row>
    <row r="805" ht="15.75" customHeight="1">
      <c r="A805" s="4"/>
      <c r="B805" s="75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</row>
    <row r="806" ht="15.75" customHeight="1">
      <c r="A806" s="4"/>
      <c r="B806" s="75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</row>
    <row r="807" ht="15.75" customHeight="1">
      <c r="A807" s="4"/>
      <c r="B807" s="75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</row>
    <row r="808" ht="15.75" customHeight="1">
      <c r="A808" s="4"/>
      <c r="B808" s="75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</row>
    <row r="809" ht="15.75" customHeight="1">
      <c r="A809" s="4"/>
      <c r="B809" s="75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</row>
    <row r="810" ht="15.75" customHeight="1">
      <c r="A810" s="4"/>
      <c r="B810" s="75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</row>
    <row r="811" ht="15.75" customHeight="1">
      <c r="A811" s="4"/>
      <c r="B811" s="75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</row>
    <row r="812" ht="15.75" customHeight="1">
      <c r="A812" s="4"/>
      <c r="B812" s="75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</row>
    <row r="813" ht="15.75" customHeight="1">
      <c r="A813" s="4"/>
      <c r="B813" s="75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</row>
    <row r="814" ht="15.75" customHeight="1">
      <c r="A814" s="4"/>
      <c r="B814" s="75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</row>
    <row r="815" ht="15.75" customHeight="1">
      <c r="A815" s="4"/>
      <c r="B815" s="75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</row>
    <row r="816" ht="15.75" customHeight="1">
      <c r="A816" s="4"/>
      <c r="B816" s="75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</row>
    <row r="817" ht="15.75" customHeight="1">
      <c r="A817" s="4"/>
      <c r="B817" s="75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</row>
    <row r="818" ht="15.75" customHeight="1">
      <c r="A818" s="4"/>
      <c r="B818" s="75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</row>
    <row r="819" ht="15.75" customHeight="1">
      <c r="A819" s="4"/>
      <c r="B819" s="75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</row>
    <row r="820" ht="15.75" customHeight="1">
      <c r="A820" s="4"/>
      <c r="B820" s="75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</row>
    <row r="821" ht="15.75" customHeight="1">
      <c r="A821" s="4"/>
      <c r="B821" s="75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</row>
    <row r="822" ht="15.75" customHeight="1">
      <c r="A822" s="4"/>
      <c r="B822" s="75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</row>
    <row r="823" ht="15.75" customHeight="1">
      <c r="A823" s="4"/>
      <c r="B823" s="75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</row>
    <row r="824" ht="15.75" customHeight="1">
      <c r="A824" s="4"/>
      <c r="B824" s="75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</row>
    <row r="825" ht="15.75" customHeight="1">
      <c r="A825" s="4"/>
      <c r="B825" s="75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</row>
    <row r="826" ht="15.75" customHeight="1">
      <c r="A826" s="4"/>
      <c r="B826" s="75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</row>
    <row r="827" ht="15.75" customHeight="1">
      <c r="A827" s="4"/>
      <c r="B827" s="75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</row>
    <row r="828" ht="15.75" customHeight="1">
      <c r="A828" s="4"/>
      <c r="B828" s="75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</row>
    <row r="829" ht="15.75" customHeight="1">
      <c r="A829" s="4"/>
      <c r="B829" s="75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</row>
    <row r="830" ht="15.75" customHeight="1">
      <c r="A830" s="4"/>
      <c r="B830" s="75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</row>
    <row r="831" ht="15.75" customHeight="1">
      <c r="A831" s="4"/>
      <c r="B831" s="75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</row>
    <row r="832" ht="15.75" customHeight="1">
      <c r="A832" s="4"/>
      <c r="B832" s="75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</row>
    <row r="833" ht="15.75" customHeight="1">
      <c r="A833" s="4"/>
      <c r="B833" s="75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</row>
    <row r="834" ht="15.75" customHeight="1">
      <c r="A834" s="4"/>
      <c r="B834" s="75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</row>
    <row r="835" ht="15.75" customHeight="1">
      <c r="A835" s="4"/>
      <c r="B835" s="75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</row>
    <row r="836" ht="15.75" customHeight="1">
      <c r="A836" s="4"/>
      <c r="B836" s="75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</row>
    <row r="837" ht="15.75" customHeight="1">
      <c r="A837" s="4"/>
      <c r="B837" s="75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</row>
    <row r="838" ht="15.75" customHeight="1">
      <c r="A838" s="4"/>
      <c r="B838" s="75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</row>
    <row r="839" ht="15.75" customHeight="1">
      <c r="A839" s="4"/>
      <c r="B839" s="75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</row>
    <row r="840" ht="15.75" customHeight="1">
      <c r="A840" s="4"/>
      <c r="B840" s="75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</row>
    <row r="841" ht="15.75" customHeight="1">
      <c r="A841" s="4"/>
      <c r="B841" s="75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</row>
    <row r="842" ht="15.75" customHeight="1">
      <c r="A842" s="4"/>
      <c r="B842" s="75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</row>
    <row r="843" ht="15.75" customHeight="1">
      <c r="A843" s="4"/>
      <c r="B843" s="75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</row>
    <row r="844" ht="15.75" customHeight="1">
      <c r="A844" s="4"/>
      <c r="B844" s="75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</row>
    <row r="845" ht="15.75" customHeight="1">
      <c r="A845" s="4"/>
      <c r="B845" s="75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</row>
    <row r="846" ht="15.75" customHeight="1">
      <c r="A846" s="4"/>
      <c r="B846" s="75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</row>
    <row r="847" ht="15.75" customHeight="1">
      <c r="A847" s="4"/>
      <c r="B847" s="75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</row>
    <row r="848" ht="15.75" customHeight="1">
      <c r="A848" s="4"/>
      <c r="B848" s="75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</row>
    <row r="849" ht="15.75" customHeight="1">
      <c r="A849" s="4"/>
      <c r="B849" s="75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</row>
    <row r="850" ht="15.75" customHeight="1">
      <c r="A850" s="4"/>
      <c r="B850" s="75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</row>
    <row r="851" ht="15.75" customHeight="1">
      <c r="A851" s="4"/>
      <c r="B851" s="75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</row>
    <row r="852" ht="15.75" customHeight="1">
      <c r="A852" s="4"/>
      <c r="B852" s="75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</row>
    <row r="853" ht="15.75" customHeight="1">
      <c r="A853" s="4"/>
      <c r="B853" s="75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</row>
    <row r="854" ht="15.75" customHeight="1">
      <c r="A854" s="4"/>
      <c r="B854" s="75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</row>
    <row r="855" ht="15.75" customHeight="1">
      <c r="A855" s="4"/>
      <c r="B855" s="75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</row>
    <row r="856" ht="15.75" customHeight="1">
      <c r="A856" s="4"/>
      <c r="B856" s="75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</row>
    <row r="857" ht="15.75" customHeight="1">
      <c r="A857" s="4"/>
      <c r="B857" s="75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</row>
    <row r="858" ht="15.75" customHeight="1">
      <c r="A858" s="4"/>
      <c r="B858" s="75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</row>
    <row r="859" ht="15.75" customHeight="1">
      <c r="A859" s="4"/>
      <c r="B859" s="75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</row>
    <row r="860" ht="15.75" customHeight="1">
      <c r="A860" s="4"/>
      <c r="B860" s="75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</row>
    <row r="861" ht="15.75" customHeight="1">
      <c r="A861" s="4"/>
      <c r="B861" s="75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</row>
    <row r="862" ht="15.75" customHeight="1">
      <c r="A862" s="4"/>
      <c r="B862" s="75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</row>
    <row r="863" ht="15.75" customHeight="1">
      <c r="A863" s="4"/>
      <c r="B863" s="75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</row>
    <row r="864" ht="15.75" customHeight="1">
      <c r="A864" s="4"/>
      <c r="B864" s="75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</row>
    <row r="865" ht="15.75" customHeight="1">
      <c r="A865" s="4"/>
      <c r="B865" s="75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</row>
    <row r="866" ht="15.75" customHeight="1">
      <c r="A866" s="4"/>
      <c r="B866" s="75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</row>
    <row r="867" ht="15.75" customHeight="1">
      <c r="A867" s="4"/>
      <c r="B867" s="75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</row>
    <row r="868" ht="15.75" customHeight="1">
      <c r="A868" s="4"/>
      <c r="B868" s="75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</row>
    <row r="869" ht="15.75" customHeight="1">
      <c r="A869" s="4"/>
      <c r="B869" s="75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</row>
    <row r="870" ht="15.75" customHeight="1">
      <c r="A870" s="4"/>
      <c r="B870" s="75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</row>
    <row r="871" ht="15.75" customHeight="1">
      <c r="A871" s="4"/>
      <c r="B871" s="75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</row>
    <row r="872" ht="15.75" customHeight="1">
      <c r="A872" s="4"/>
      <c r="B872" s="75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</row>
    <row r="873" ht="15.75" customHeight="1">
      <c r="A873" s="4"/>
      <c r="B873" s="75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</row>
    <row r="874" ht="15.75" customHeight="1">
      <c r="A874" s="4"/>
      <c r="B874" s="75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</row>
    <row r="875" ht="15.75" customHeight="1">
      <c r="A875" s="4"/>
      <c r="B875" s="75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</row>
    <row r="876" ht="15.75" customHeight="1">
      <c r="A876" s="4"/>
      <c r="B876" s="75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</row>
    <row r="877" ht="15.75" customHeight="1">
      <c r="A877" s="4"/>
      <c r="B877" s="75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</row>
    <row r="878" ht="15.75" customHeight="1">
      <c r="A878" s="4"/>
      <c r="B878" s="75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</row>
    <row r="879" ht="15.75" customHeight="1">
      <c r="A879" s="4"/>
      <c r="B879" s="75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</row>
    <row r="880" ht="15.75" customHeight="1">
      <c r="A880" s="4"/>
      <c r="B880" s="75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</row>
    <row r="881" ht="15.75" customHeight="1">
      <c r="A881" s="4"/>
      <c r="B881" s="75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</row>
    <row r="882" ht="15.75" customHeight="1">
      <c r="A882" s="4"/>
      <c r="B882" s="75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</row>
    <row r="883" ht="15.75" customHeight="1">
      <c r="A883" s="4"/>
      <c r="B883" s="75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</row>
    <row r="884" ht="15.75" customHeight="1">
      <c r="A884" s="4"/>
      <c r="B884" s="75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</row>
    <row r="885" ht="15.75" customHeight="1">
      <c r="A885" s="4"/>
      <c r="B885" s="75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</row>
    <row r="886" ht="15.75" customHeight="1">
      <c r="A886" s="4"/>
      <c r="B886" s="75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</row>
    <row r="887" ht="15.75" customHeight="1">
      <c r="A887" s="4"/>
      <c r="B887" s="75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</row>
    <row r="888" ht="15.75" customHeight="1">
      <c r="A888" s="4"/>
      <c r="B888" s="75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</row>
    <row r="889" ht="15.75" customHeight="1">
      <c r="A889" s="4"/>
      <c r="B889" s="75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</row>
    <row r="890" ht="15.75" customHeight="1">
      <c r="A890" s="4"/>
      <c r="B890" s="75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</row>
    <row r="891" ht="15.75" customHeight="1">
      <c r="A891" s="4"/>
      <c r="B891" s="75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</row>
    <row r="892" ht="15.75" customHeight="1">
      <c r="A892" s="4"/>
      <c r="B892" s="75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</row>
    <row r="893" ht="15.75" customHeight="1">
      <c r="A893" s="4"/>
      <c r="B893" s="75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</row>
    <row r="894" ht="15.75" customHeight="1">
      <c r="A894" s="4"/>
      <c r="B894" s="75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</row>
    <row r="895" ht="15.75" customHeight="1">
      <c r="A895" s="4"/>
      <c r="B895" s="75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</row>
    <row r="896" ht="15.75" customHeight="1">
      <c r="A896" s="4"/>
      <c r="B896" s="75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</row>
    <row r="897" ht="15.75" customHeight="1">
      <c r="A897" s="4"/>
      <c r="B897" s="75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</row>
    <row r="898" ht="15.75" customHeight="1">
      <c r="A898" s="4"/>
      <c r="B898" s="75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</row>
    <row r="899" ht="15.75" customHeight="1">
      <c r="A899" s="4"/>
      <c r="B899" s="75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</row>
    <row r="900" ht="15.75" customHeight="1">
      <c r="A900" s="4"/>
      <c r="B900" s="75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</row>
    <row r="901" ht="15.75" customHeight="1">
      <c r="A901" s="4"/>
      <c r="B901" s="75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</row>
    <row r="902" ht="15.75" customHeight="1">
      <c r="A902" s="4"/>
      <c r="B902" s="75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</row>
    <row r="903" ht="15.75" customHeight="1">
      <c r="A903" s="4"/>
      <c r="B903" s="75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</row>
    <row r="904" ht="15.75" customHeight="1">
      <c r="A904" s="4"/>
      <c r="B904" s="75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</row>
    <row r="905" ht="15.75" customHeight="1">
      <c r="A905" s="4"/>
      <c r="B905" s="75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</row>
    <row r="906" ht="15.75" customHeight="1">
      <c r="A906" s="4"/>
      <c r="B906" s="75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</row>
    <row r="907" ht="15.75" customHeight="1">
      <c r="A907" s="4"/>
      <c r="B907" s="75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</row>
    <row r="908" ht="15.75" customHeight="1">
      <c r="A908" s="4"/>
      <c r="B908" s="75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</row>
    <row r="909" ht="15.75" customHeight="1">
      <c r="A909" s="4"/>
      <c r="B909" s="75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</row>
    <row r="910" ht="15.75" customHeight="1">
      <c r="A910" s="4"/>
      <c r="B910" s="75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</row>
    <row r="911" ht="15.75" customHeight="1">
      <c r="A911" s="4"/>
      <c r="B911" s="75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</row>
    <row r="912" ht="15.75" customHeight="1">
      <c r="A912" s="4"/>
      <c r="B912" s="75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</row>
    <row r="913" ht="15.75" customHeight="1">
      <c r="A913" s="4"/>
      <c r="B913" s="75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</row>
    <row r="914" ht="15.75" customHeight="1">
      <c r="A914" s="4"/>
      <c r="B914" s="75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</row>
    <row r="915" ht="15.75" customHeight="1">
      <c r="A915" s="4"/>
      <c r="B915" s="75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</row>
    <row r="916" ht="15.75" customHeight="1">
      <c r="A916" s="4"/>
      <c r="B916" s="75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</row>
    <row r="917" ht="15.75" customHeight="1">
      <c r="A917" s="4"/>
      <c r="B917" s="75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</row>
    <row r="918" ht="15.75" customHeight="1">
      <c r="A918" s="4"/>
      <c r="B918" s="75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</row>
    <row r="919" ht="15.75" customHeight="1">
      <c r="A919" s="4"/>
      <c r="B919" s="75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</row>
    <row r="920" ht="15.75" customHeight="1">
      <c r="A920" s="4"/>
      <c r="B920" s="75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</row>
    <row r="921" ht="15.75" customHeight="1">
      <c r="A921" s="4"/>
      <c r="B921" s="75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</row>
    <row r="922" ht="15.75" customHeight="1">
      <c r="A922" s="4"/>
      <c r="B922" s="75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</row>
    <row r="923" ht="15.75" customHeight="1">
      <c r="A923" s="4"/>
      <c r="B923" s="75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</row>
    <row r="924" ht="15.75" customHeight="1">
      <c r="A924" s="4"/>
      <c r="B924" s="75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</row>
    <row r="925" ht="15.75" customHeight="1">
      <c r="A925" s="4"/>
      <c r="B925" s="75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</row>
    <row r="926" ht="15.75" customHeight="1">
      <c r="A926" s="4"/>
      <c r="B926" s="75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</row>
    <row r="927" ht="15.75" customHeight="1">
      <c r="A927" s="4"/>
      <c r="B927" s="75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</row>
    <row r="928" ht="15.75" customHeight="1">
      <c r="A928" s="4"/>
      <c r="B928" s="75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</row>
    <row r="929" ht="15.75" customHeight="1">
      <c r="A929" s="4"/>
      <c r="B929" s="75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</row>
    <row r="930" ht="15.75" customHeight="1">
      <c r="A930" s="4"/>
      <c r="B930" s="75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</row>
    <row r="931" ht="15.75" customHeight="1">
      <c r="A931" s="4"/>
      <c r="B931" s="75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</row>
    <row r="932" ht="15.75" customHeight="1">
      <c r="A932" s="4"/>
      <c r="B932" s="75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</row>
    <row r="933" ht="15.75" customHeight="1">
      <c r="A933" s="4"/>
      <c r="B933" s="75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</row>
    <row r="934" ht="15.75" customHeight="1">
      <c r="A934" s="4"/>
      <c r="B934" s="75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</row>
    <row r="935" ht="15.75" customHeight="1">
      <c r="A935" s="4"/>
      <c r="B935" s="75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</row>
    <row r="936" ht="15.75" customHeight="1">
      <c r="A936" s="4"/>
      <c r="B936" s="75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</row>
    <row r="937" ht="15.75" customHeight="1">
      <c r="A937" s="4"/>
      <c r="B937" s="75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</row>
    <row r="938" ht="15.75" customHeight="1">
      <c r="A938" s="4"/>
      <c r="B938" s="75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</row>
    <row r="939" ht="15.75" customHeight="1">
      <c r="A939" s="4"/>
      <c r="B939" s="75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</row>
    <row r="940" ht="15.75" customHeight="1">
      <c r="A940" s="4"/>
      <c r="B940" s="75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</row>
    <row r="941" ht="15.75" customHeight="1">
      <c r="A941" s="4"/>
      <c r="B941" s="75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</row>
    <row r="942" ht="15.75" customHeight="1">
      <c r="A942" s="4"/>
      <c r="B942" s="75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</row>
    <row r="943" ht="15.75" customHeight="1">
      <c r="A943" s="4"/>
      <c r="B943" s="75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</row>
    <row r="944" ht="15.75" customHeight="1">
      <c r="A944" s="4"/>
      <c r="B944" s="75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</row>
    <row r="945" ht="15.75" customHeight="1">
      <c r="A945" s="4"/>
      <c r="B945" s="75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</row>
    <row r="946" ht="15.75" customHeight="1">
      <c r="A946" s="4"/>
      <c r="B946" s="75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</row>
    <row r="947" ht="15.75" customHeight="1">
      <c r="A947" s="4"/>
      <c r="B947" s="75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</row>
    <row r="948" ht="15.75" customHeight="1">
      <c r="A948" s="4"/>
      <c r="B948" s="75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</row>
    <row r="949" ht="15.75" customHeight="1">
      <c r="A949" s="4"/>
      <c r="B949" s="75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</row>
    <row r="950" ht="15.75" customHeight="1">
      <c r="A950" s="4"/>
      <c r="B950" s="75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</row>
    <row r="951" ht="15.75" customHeight="1">
      <c r="A951" s="4"/>
      <c r="B951" s="75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</row>
    <row r="952" ht="15.75" customHeight="1">
      <c r="A952" s="4"/>
      <c r="B952" s="75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</row>
    <row r="953" ht="15.75" customHeight="1">
      <c r="A953" s="4"/>
      <c r="B953" s="75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</row>
    <row r="954" ht="15.75" customHeight="1">
      <c r="A954" s="4"/>
      <c r="B954" s="75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</row>
    <row r="955" ht="15.75" customHeight="1">
      <c r="A955" s="4"/>
      <c r="B955" s="75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</row>
    <row r="956" ht="15.75" customHeight="1">
      <c r="A956" s="4"/>
      <c r="B956" s="75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</row>
    <row r="957" ht="15.75" customHeight="1">
      <c r="A957" s="4"/>
      <c r="B957" s="75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</row>
    <row r="958" ht="15.75" customHeight="1">
      <c r="A958" s="4"/>
      <c r="B958" s="75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</row>
    <row r="959" ht="15.75" customHeight="1">
      <c r="A959" s="4"/>
      <c r="B959" s="75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</row>
    <row r="960" ht="15.75" customHeight="1">
      <c r="A960" s="4"/>
      <c r="B960" s="75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</row>
    <row r="961" ht="15.75" customHeight="1">
      <c r="A961" s="4"/>
      <c r="B961" s="75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</row>
    <row r="962" ht="15.75" customHeight="1">
      <c r="A962" s="4"/>
      <c r="B962" s="75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</row>
    <row r="963" ht="15.75" customHeight="1">
      <c r="A963" s="4"/>
      <c r="B963" s="75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</row>
    <row r="964" ht="15.75" customHeight="1">
      <c r="A964" s="4"/>
      <c r="B964" s="75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</row>
    <row r="965" ht="15.75" customHeight="1">
      <c r="A965" s="4"/>
      <c r="B965" s="75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</row>
    <row r="966" ht="15.75" customHeight="1">
      <c r="A966" s="4"/>
      <c r="B966" s="75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</row>
    <row r="967" ht="15.75" customHeight="1">
      <c r="A967" s="4"/>
      <c r="B967" s="75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</row>
    <row r="968" ht="15.75" customHeight="1">
      <c r="A968" s="4"/>
      <c r="B968" s="75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</row>
    <row r="969" ht="15.75" customHeight="1">
      <c r="A969" s="4"/>
      <c r="B969" s="75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</row>
    <row r="970" ht="15.75" customHeight="1">
      <c r="A970" s="4"/>
      <c r="B970" s="75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</row>
    <row r="971" ht="15.75" customHeight="1">
      <c r="A971" s="4"/>
      <c r="B971" s="75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</row>
    <row r="972" ht="15.75" customHeight="1">
      <c r="A972" s="4"/>
      <c r="B972" s="75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</row>
    <row r="973" ht="15.75" customHeight="1">
      <c r="A973" s="4"/>
      <c r="B973" s="75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</row>
    <row r="974" ht="15.75" customHeight="1">
      <c r="A974" s="4"/>
      <c r="B974" s="75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</row>
    <row r="975" ht="15.75" customHeight="1">
      <c r="A975" s="4"/>
      <c r="B975" s="75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</row>
    <row r="976" ht="15.75" customHeight="1">
      <c r="A976" s="4"/>
      <c r="B976" s="75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</row>
    <row r="977" ht="15.75" customHeight="1">
      <c r="A977" s="4"/>
      <c r="B977" s="75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</row>
    <row r="978" ht="15.75" customHeight="1">
      <c r="A978" s="4"/>
      <c r="B978" s="75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</row>
    <row r="979" ht="15.75" customHeight="1">
      <c r="A979" s="4"/>
      <c r="B979" s="75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</row>
    <row r="980" ht="15.75" customHeight="1">
      <c r="A980" s="4"/>
      <c r="B980" s="75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</row>
    <row r="981" ht="15.75" customHeight="1">
      <c r="A981" s="4"/>
      <c r="B981" s="75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</row>
    <row r="982" ht="15.75" customHeight="1">
      <c r="A982" s="4"/>
      <c r="B982" s="75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</row>
    <row r="983" ht="15.75" customHeight="1">
      <c r="A983" s="4"/>
      <c r="B983" s="75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</row>
    <row r="984" ht="15.75" customHeight="1">
      <c r="A984" s="4"/>
      <c r="B984" s="75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</row>
    <row r="985" ht="15.75" customHeight="1">
      <c r="A985" s="4"/>
      <c r="B985" s="75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</row>
    <row r="986" ht="15.75" customHeight="1">
      <c r="A986" s="4"/>
      <c r="B986" s="75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</row>
    <row r="987" ht="15.75" customHeight="1">
      <c r="A987" s="4"/>
      <c r="B987" s="75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</row>
    <row r="988" ht="15.75" customHeight="1">
      <c r="A988" s="4"/>
      <c r="B988" s="75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</row>
    <row r="989" ht="15.75" customHeight="1">
      <c r="A989" s="4"/>
      <c r="B989" s="75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</row>
    <row r="990" ht="15.75" customHeight="1">
      <c r="A990" s="4"/>
      <c r="B990" s="75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</row>
    <row r="991" ht="15.75" customHeight="1">
      <c r="A991" s="4"/>
      <c r="B991" s="75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</row>
    <row r="992" ht="15.75" customHeight="1">
      <c r="A992" s="4"/>
      <c r="B992" s="75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</row>
    <row r="993" ht="15.75" customHeight="1">
      <c r="A993" s="4"/>
      <c r="B993" s="75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</row>
    <row r="994" ht="15.75" customHeight="1">
      <c r="A994" s="4"/>
      <c r="B994" s="75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</row>
    <row r="995" ht="15.75" customHeight="1">
      <c r="A995" s="4"/>
      <c r="B995" s="75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</row>
    <row r="996" ht="15.75" customHeight="1">
      <c r="A996" s="4"/>
      <c r="B996" s="75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</row>
    <row r="997" ht="15.75" customHeight="1">
      <c r="A997" s="4"/>
      <c r="B997" s="75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</row>
    <row r="998" ht="15.75" customHeight="1">
      <c r="A998" s="4"/>
      <c r="B998" s="75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</row>
    <row r="999" ht="15.75" customHeight="1">
      <c r="A999" s="4"/>
      <c r="B999" s="75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</row>
    <row r="1000" ht="15.75" customHeight="1">
      <c r="A1000" s="4"/>
      <c r="B1000" s="75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</row>
  </sheetData>
  <autoFilter ref="$D$3:$E$109"/>
  <mergeCells count="16">
    <mergeCell ref="A1:I1"/>
    <mergeCell ref="A2:F2"/>
    <mergeCell ref="G2:I2"/>
    <mergeCell ref="A4:A12"/>
    <mergeCell ref="A13:A14"/>
    <mergeCell ref="A15:A17"/>
    <mergeCell ref="A18:A30"/>
    <mergeCell ref="A87:A97"/>
    <mergeCell ref="A98:A109"/>
    <mergeCell ref="A31:A38"/>
    <mergeCell ref="A39:A40"/>
    <mergeCell ref="A41:A45"/>
    <mergeCell ref="A46:A55"/>
    <mergeCell ref="A56:A59"/>
    <mergeCell ref="A60:A73"/>
    <mergeCell ref="A74:A86"/>
  </mergeCells>
  <conditionalFormatting sqref="E4:E109">
    <cfRule type="cellIs" dxfId="6" priority="1" operator="equal">
      <formula>"D"</formula>
    </cfRule>
  </conditionalFormatting>
  <conditionalFormatting sqref="E4:E109">
    <cfRule type="cellIs" dxfId="7" priority="2" operator="equal">
      <formula>"N"</formula>
    </cfRule>
  </conditionalFormatting>
  <conditionalFormatting sqref="D4:D109">
    <cfRule type="cellIs" dxfId="2" priority="3" operator="equal">
      <formula>"C"</formula>
    </cfRule>
  </conditionalFormatting>
  <conditionalFormatting sqref="D4:D109">
    <cfRule type="cellIs" dxfId="3" priority="4" operator="equal">
      <formula>"NC"</formula>
    </cfRule>
  </conditionalFormatting>
  <conditionalFormatting sqref="D4:D109">
    <cfRule type="cellIs" dxfId="5" priority="5" operator="equal">
      <formula>"NA"</formula>
    </cfRule>
  </conditionalFormatting>
  <conditionalFormatting sqref="D4:D109">
    <cfRule type="cellIs" dxfId="4" priority="6" operator="equal">
      <formula>"NT"</formula>
    </cfRule>
  </conditionalFormatting>
  <dataValidations>
    <dataValidation type="list" allowBlank="1" showErrorMessage="1" sqref="E4:E109">
      <formula1>"D,N"</formula1>
    </dataValidation>
    <dataValidation type="list" allowBlank="1" showErrorMessage="1" sqref="D4:D109">
      <formula1>"C,NC,NA,NT"</formula1>
    </dataValidation>
  </dataValidations>
  <printOptions/>
  <pageMargins bottom="0.39375" footer="0.0" header="0.0" left="0.39375" right="0.39375" top="0.532638888888889"/>
  <pageSetup paperSize="9" scale="74" orientation="portrait" pageOrder="overThenDown"/>
  <headerFooter>
    <oddHeader>&amp;LRGAA 3.0 - Relevé pour le site : wwww.site.fr&amp;R&amp;P/ - &amp;A</oddHead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4.44"/>
    <col customWidth="1" min="2" max="2" width="5.11"/>
    <col customWidth="1" min="3" max="3" width="56.22"/>
    <col customWidth="1" min="4" max="4" width="4.56"/>
    <col customWidth="1" min="5" max="5" width="3.89"/>
    <col customWidth="1" min="6" max="7" width="38.22"/>
    <col customWidth="1" min="8" max="9" width="25.56"/>
    <col customWidth="1" min="10" max="29" width="11.44"/>
  </cols>
  <sheetData>
    <row r="1" ht="19.5" customHeight="1">
      <c r="A1" s="5" t="str">
        <f>'Échantillon'!A1</f>
        <v>RGAA 4.1.2 – GRILLE D'ÉVALUATION</v>
      </c>
      <c r="B1" s="2"/>
      <c r="C1" s="2"/>
      <c r="D1" s="2"/>
      <c r="E1" s="2"/>
      <c r="F1" s="2"/>
      <c r="G1" s="2"/>
      <c r="H1" s="2"/>
      <c r="I1" s="3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ht="19.5" customHeight="1">
      <c r="A2" s="90" t="str">
        <f>HYPERLINK('Échantillon'!C11,'Échantillon'!B11)</f>
        <v>Mentions légales</v>
      </c>
      <c r="B2" s="73"/>
      <c r="C2" s="73"/>
      <c r="D2" s="73"/>
      <c r="E2" s="73"/>
      <c r="F2" s="74"/>
      <c r="G2" s="91" t="str">
        <f>HYPERLINK('Échantillon'!C11,'Échantillon'!C11)</f>
        <v>https://example.osuny.org/fr/mentions-legales/ </v>
      </c>
      <c r="H2" s="2"/>
      <c r="I2" s="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</row>
    <row r="3" ht="51.75" customHeight="1">
      <c r="A3" s="77" t="s">
        <v>80</v>
      </c>
      <c r="B3" s="77" t="s">
        <v>81</v>
      </c>
      <c r="C3" s="78" t="s">
        <v>82</v>
      </c>
      <c r="D3" s="77" t="s">
        <v>47</v>
      </c>
      <c r="E3" s="77" t="s">
        <v>304</v>
      </c>
      <c r="F3" s="78" t="s">
        <v>298</v>
      </c>
      <c r="G3" s="78" t="s">
        <v>299</v>
      </c>
      <c r="H3" s="78" t="s">
        <v>300</v>
      </c>
      <c r="I3" s="78" t="s">
        <v>301</v>
      </c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</row>
    <row r="4" ht="30.0" customHeight="1">
      <c r="A4" s="80" t="str">
        <f>'Critères'!$A$3</f>
        <v>IMAGES</v>
      </c>
      <c r="B4" s="93" t="str">
        <f>'Critères'!B3</f>
        <v>1.1</v>
      </c>
      <c r="C4" s="94" t="str">
        <f>'Critères'!C3</f>
        <v>Chaque image porteuse d’information a-t-elle une alternative textuelle ?</v>
      </c>
      <c r="D4" s="98" t="s">
        <v>65</v>
      </c>
      <c r="E4" s="10" t="s">
        <v>302</v>
      </c>
      <c r="F4" s="94"/>
      <c r="G4" s="94"/>
      <c r="H4" s="99"/>
      <c r="I4" s="97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</row>
    <row r="5" ht="30.0" customHeight="1">
      <c r="A5" s="22"/>
      <c r="B5" s="93" t="str">
        <f>'Critères'!B4</f>
        <v>1.2</v>
      </c>
      <c r="C5" s="94" t="str">
        <f>'Critères'!C4</f>
        <v>Chaque image de décoration est-elle correctement ignorée par les technologies d’assistance ?</v>
      </c>
      <c r="D5" s="98" t="s">
        <v>65</v>
      </c>
      <c r="E5" s="10" t="s">
        <v>302</v>
      </c>
      <c r="F5" s="94"/>
      <c r="G5" s="94"/>
      <c r="H5" s="97"/>
      <c r="I5" s="97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</row>
    <row r="6" ht="30.0" customHeight="1">
      <c r="A6" s="22"/>
      <c r="B6" s="93" t="str">
        <f>'Critères'!B5</f>
        <v>1.3</v>
      </c>
      <c r="C6" s="94" t="str">
        <f>'Critères'!C5</f>
        <v>Pour chaque image porteuse d'information ayant une alternative textuelle, cette alternative est-elle pertinente (hors cas particuliers) ?</v>
      </c>
      <c r="D6" s="98" t="s">
        <v>65</v>
      </c>
      <c r="E6" s="10" t="s">
        <v>302</v>
      </c>
      <c r="F6" s="94"/>
      <c r="G6" s="94"/>
      <c r="H6" s="97"/>
      <c r="I6" s="97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</row>
    <row r="7" ht="30.0" customHeight="1">
      <c r="A7" s="22"/>
      <c r="B7" s="93" t="str">
        <f>'Critères'!B6</f>
        <v>1.4</v>
      </c>
      <c r="C7" s="94" t="str">
        <f>'Critères'!C6</f>
        <v>Pour chaque image utilisée comme CAPTCHA ou comme image-test, ayant une alternative textuelle, cette alternative permet-elle d’identifier la nature et la fonction de l’image ?</v>
      </c>
      <c r="D7" s="95" t="str">
        <f>IF('P01'!F7="O",'P01'!D7,"NT")</f>
        <v>NA</v>
      </c>
      <c r="E7" s="10" t="s">
        <v>302</v>
      </c>
      <c r="F7" s="94"/>
      <c r="G7" s="94"/>
      <c r="H7" s="97"/>
      <c r="I7" s="97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</row>
    <row r="8" ht="30.0" customHeight="1">
      <c r="A8" s="22"/>
      <c r="B8" s="93" t="str">
        <f>'Critères'!B7</f>
        <v>1.5</v>
      </c>
      <c r="C8" s="94" t="str">
        <f>'Critères'!C7</f>
        <v>Pour chaque image utilisée comme CAPTCHA, une solution d’accès alternatif au contenu ou à la fonction du CAPTCHA est-elle présente ?</v>
      </c>
      <c r="D8" s="95" t="str">
        <f>IF('P01'!F8="O",'P01'!D8,"NT")</f>
        <v>NA</v>
      </c>
      <c r="E8" s="10" t="s">
        <v>302</v>
      </c>
      <c r="F8" s="100"/>
      <c r="G8" s="94"/>
      <c r="H8" s="97"/>
      <c r="I8" s="97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</row>
    <row r="9" ht="30.0" customHeight="1">
      <c r="A9" s="22"/>
      <c r="B9" s="93" t="str">
        <f>'Critères'!B8</f>
        <v>1.6</v>
      </c>
      <c r="C9" s="94" t="str">
        <f>'Critères'!C8</f>
        <v>Chaque image porteuse d’information a-t-elle, si nécessaire, une description détaillée ?</v>
      </c>
      <c r="D9" s="98" t="s">
        <v>65</v>
      </c>
      <c r="E9" s="10" t="s">
        <v>302</v>
      </c>
      <c r="F9" s="94"/>
      <c r="G9" s="94"/>
      <c r="H9" s="97"/>
      <c r="I9" s="97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</row>
    <row r="10" ht="30.0" customHeight="1">
      <c r="A10" s="22"/>
      <c r="B10" s="93" t="str">
        <f>'Critères'!B9</f>
        <v>1.7</v>
      </c>
      <c r="C10" s="94" t="str">
        <f>'Critères'!C9</f>
        <v>Pour chaque image porteuse d’information ayant une description détaillée, cette description est-elle pertinente ?</v>
      </c>
      <c r="D10" s="98" t="s">
        <v>65</v>
      </c>
      <c r="E10" s="10" t="s">
        <v>302</v>
      </c>
      <c r="F10" s="94"/>
      <c r="G10" s="94"/>
      <c r="H10" s="97"/>
      <c r="I10" s="97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</row>
    <row r="11" ht="30.0" customHeight="1">
      <c r="A11" s="22"/>
      <c r="B11" s="93" t="str">
        <f>'Critères'!B10</f>
        <v>1.8</v>
      </c>
      <c r="C11" s="94" t="str">
        <f>'Critères'!C10</f>
        <v>Chaque image texte porteuse d’information, en l’absence d’un mécanisme de remplacement, doit si possible être remplacée par du texte stylé. Cette règle est-elle respectée (hors cas particuliers) ?</v>
      </c>
      <c r="D11" s="98" t="s">
        <v>65</v>
      </c>
      <c r="E11" s="10" t="s">
        <v>302</v>
      </c>
      <c r="F11" s="94"/>
      <c r="G11" s="94"/>
      <c r="H11" s="97"/>
      <c r="I11" s="97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</row>
    <row r="12" ht="30.0" customHeight="1">
      <c r="A12" s="87"/>
      <c r="B12" s="93" t="str">
        <f>'Critères'!B11</f>
        <v>1.9</v>
      </c>
      <c r="C12" s="94" t="str">
        <f>'Critères'!C11</f>
        <v>Chaque légende d’image est-elle, si nécessaire, correctement reliée à l’image correspondante ?</v>
      </c>
      <c r="D12" s="98" t="s">
        <v>65</v>
      </c>
      <c r="E12" s="10" t="s">
        <v>302</v>
      </c>
      <c r="F12" s="94"/>
      <c r="G12" s="94"/>
      <c r="H12" s="97"/>
      <c r="I12" s="97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</row>
    <row r="13" ht="30.0" customHeight="1">
      <c r="A13" s="80" t="str">
        <f>'Critères'!$A$12</f>
        <v>CADRES</v>
      </c>
      <c r="B13" s="93" t="str">
        <f>'Critères'!B12</f>
        <v>2.1</v>
      </c>
      <c r="C13" s="94" t="str">
        <f>'Critères'!C12</f>
        <v>Chaque cadre a-t-il un titre de cadre ?</v>
      </c>
      <c r="D13" s="98" t="s">
        <v>65</v>
      </c>
      <c r="E13" s="10" t="s">
        <v>302</v>
      </c>
      <c r="F13" s="94"/>
      <c r="G13" s="94"/>
      <c r="H13" s="97"/>
      <c r="I13" s="97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</row>
    <row r="14" ht="30.0" customHeight="1">
      <c r="A14" s="87"/>
      <c r="B14" s="93" t="str">
        <f>'Critères'!B13</f>
        <v>2.2</v>
      </c>
      <c r="C14" s="94" t="str">
        <f>'Critères'!C13</f>
        <v>Pour chaque cadre ayant un titre de cadre, ce titre de cadre est-il pertinent ?</v>
      </c>
      <c r="D14" s="98" t="s">
        <v>65</v>
      </c>
      <c r="E14" s="10" t="s">
        <v>302</v>
      </c>
      <c r="F14" s="94"/>
      <c r="G14" s="94"/>
      <c r="H14" s="97"/>
      <c r="I14" s="97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</row>
    <row r="15" ht="30.0" customHeight="1">
      <c r="A15" s="80" t="str">
        <f>'Critères'!$A$14</f>
        <v>COULEURS</v>
      </c>
      <c r="B15" s="93" t="str">
        <f>'Critères'!B14</f>
        <v>3.1</v>
      </c>
      <c r="C15" s="94" t="str">
        <f>'Critères'!C14</f>
        <v>Dans chaque page web, l’information ne doit pas être donnée uniquement par la couleur. Cette règle est-elle respectée ?</v>
      </c>
      <c r="D15" s="98" t="s">
        <v>61</v>
      </c>
      <c r="E15" s="10" t="s">
        <v>302</v>
      </c>
      <c r="F15" s="88"/>
      <c r="G15" s="94"/>
      <c r="H15" s="97"/>
      <c r="I15" s="97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</row>
    <row r="16" ht="30.0" customHeight="1">
      <c r="A16" s="22"/>
      <c r="B16" s="93" t="str">
        <f>'Critères'!B15</f>
        <v>3.2</v>
      </c>
      <c r="C16" s="94" t="str">
        <f>'Critères'!C15</f>
        <v>Dans chaque page web, le contraste entre la couleur du texte et la couleur de son arrière-plan est-il suffisamment élevé (hors cas particuliers) ?</v>
      </c>
      <c r="D16" s="95" t="str">
        <f>IF('P01'!F16="O",'P01'!D16,"NT")</f>
        <v>C</v>
      </c>
      <c r="E16" s="10" t="s">
        <v>302</v>
      </c>
      <c r="F16" s="94"/>
      <c r="G16" s="94"/>
      <c r="H16" s="97"/>
      <c r="I16" s="97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</row>
    <row r="17" ht="30.0" customHeight="1">
      <c r="A17" s="87"/>
      <c r="B17" s="93" t="str">
        <f>'Critères'!B16</f>
        <v>3.3</v>
      </c>
      <c r="C17" s="94" t="str">
        <f>'Critères'!C16</f>
        <v>Dans chaque page web, les couleurs utilisées dans les composants d’interface ou les éléments graphiques porteurs d’informations sont-elles suffisamment contrastées (hors cas particuliers) ?</v>
      </c>
      <c r="D17" s="95" t="str">
        <f>IF('P01'!F17="O",'P01'!D17,"NT")</f>
        <v>C</v>
      </c>
      <c r="E17" s="10" t="s">
        <v>302</v>
      </c>
      <c r="F17" s="94"/>
      <c r="G17" s="94"/>
      <c r="H17" s="97"/>
      <c r="I17" s="97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</row>
    <row r="18" ht="30.0" customHeight="1">
      <c r="A18" s="80" t="str">
        <f>'Critères'!$A$17</f>
        <v>MULTIMÉDIA</v>
      </c>
      <c r="B18" s="93" t="str">
        <f>'Critères'!B17</f>
        <v>4.1</v>
      </c>
      <c r="C18" s="94" t="str">
        <f>'Critères'!C17</f>
        <v>Chaque média temporel pré-enregistré a-t-il, si nécessaire, une transcription textuelle ou une audiodescription (hors cas particuliers) ?</v>
      </c>
      <c r="D18" s="95" t="str">
        <f>IF('P01'!F18="O",'P01'!D18,"NT")</f>
        <v>NA</v>
      </c>
      <c r="E18" s="10" t="s">
        <v>302</v>
      </c>
      <c r="F18" s="94"/>
      <c r="G18" s="94"/>
      <c r="H18" s="97"/>
      <c r="I18" s="97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</row>
    <row r="19" ht="30.0" customHeight="1">
      <c r="A19" s="22"/>
      <c r="B19" s="93" t="str">
        <f>'Critères'!B18</f>
        <v>4.2</v>
      </c>
      <c r="C19" s="94" t="str">
        <f>'Critères'!C18</f>
        <v>Pour chaque média temporel pré-enregistré ayant une transcription textuelle ou une audiodescription synchronisée, celles-ci sont-elles pertinentes (hors cas particuliers) ?</v>
      </c>
      <c r="D19" s="95" t="str">
        <f>IF('P01'!F19="O",'P01'!D19,"NT")</f>
        <v>NA</v>
      </c>
      <c r="E19" s="10" t="s">
        <v>302</v>
      </c>
      <c r="F19" s="94"/>
      <c r="G19" s="94"/>
      <c r="H19" s="97"/>
      <c r="I19" s="97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</row>
    <row r="20" ht="30.0" customHeight="1">
      <c r="A20" s="22"/>
      <c r="B20" s="93" t="str">
        <f>'Critères'!B19</f>
        <v>4.3</v>
      </c>
      <c r="C20" s="94" t="str">
        <f>'Critères'!C19</f>
        <v>Chaque média temporel synchronisé pré-enregistré a-t-il, si nécessaire, des sous-titres synchronisés (hors cas particuliers) ?</v>
      </c>
      <c r="D20" s="95" t="str">
        <f>IF('P01'!F20="O",'P01'!D20,"NT")</f>
        <v>NA</v>
      </c>
      <c r="E20" s="10" t="s">
        <v>302</v>
      </c>
      <c r="F20" s="94"/>
      <c r="G20" s="94"/>
      <c r="H20" s="97"/>
      <c r="I20" s="97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</row>
    <row r="21" ht="30.0" customHeight="1">
      <c r="A21" s="22"/>
      <c r="B21" s="93" t="str">
        <f>'Critères'!B20</f>
        <v>4.4</v>
      </c>
      <c r="C21" s="94" t="str">
        <f>'Critères'!C20</f>
        <v>Pour chaque média temporel synchronisé pré-enregistré ayant des sous-titres synchronisés, ces sous-titres sont-ils pertinents ?</v>
      </c>
      <c r="D21" s="95" t="str">
        <f>IF('P01'!F21="O",'P01'!D21,"NT")</f>
        <v>NA</v>
      </c>
      <c r="E21" s="10" t="s">
        <v>302</v>
      </c>
      <c r="F21" s="94"/>
      <c r="G21" s="94"/>
      <c r="H21" s="97"/>
      <c r="I21" s="97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</row>
    <row r="22" ht="30.0" customHeight="1">
      <c r="A22" s="22"/>
      <c r="B22" s="93" t="str">
        <f>'Critères'!B21</f>
        <v>4.5</v>
      </c>
      <c r="C22" s="94" t="str">
        <f>'Critères'!C21</f>
        <v>Chaque média temporel pré-enregistré a-t-il, si nécessaire, une audiodescription synchronisée (hors cas particuliers) ?</v>
      </c>
      <c r="D22" s="95" t="str">
        <f>IF('P01'!F22="O",'P01'!D22,"NT")</f>
        <v>NA</v>
      </c>
      <c r="E22" s="10" t="s">
        <v>302</v>
      </c>
      <c r="F22" s="94"/>
      <c r="G22" s="94"/>
      <c r="H22" s="97"/>
      <c r="I22" s="97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</row>
    <row r="23" ht="30.0" customHeight="1">
      <c r="A23" s="22"/>
      <c r="B23" s="93" t="str">
        <f>'Critères'!B22</f>
        <v>4.6</v>
      </c>
      <c r="C23" s="94" t="str">
        <f>'Critères'!C22</f>
        <v>Pour chaque média temporel pré-enregistré ayant une audiodescription synchronisée, celle-ci est-elle pertinente ?</v>
      </c>
      <c r="D23" s="95" t="str">
        <f>IF('P01'!F23="O",'P01'!D23,"NT")</f>
        <v>NA</v>
      </c>
      <c r="E23" s="10" t="s">
        <v>302</v>
      </c>
      <c r="F23" s="94"/>
      <c r="G23" s="94"/>
      <c r="H23" s="97"/>
      <c r="I23" s="97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</row>
    <row r="24" ht="30.0" customHeight="1">
      <c r="A24" s="22"/>
      <c r="B24" s="93" t="str">
        <f>'Critères'!B23</f>
        <v>4.7</v>
      </c>
      <c r="C24" s="94" t="str">
        <f>'Critères'!C23</f>
        <v>Chaque média temporel est-il clairement identifiable (hors cas particuliers) ?</v>
      </c>
      <c r="D24" s="95" t="str">
        <f>IF('P01'!F24="O",'P01'!D24,"NT")</f>
        <v>NA</v>
      </c>
      <c r="E24" s="10" t="s">
        <v>302</v>
      </c>
      <c r="F24" s="94"/>
      <c r="G24" s="94"/>
      <c r="H24" s="97"/>
      <c r="I24" s="97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</row>
    <row r="25" ht="30.0" customHeight="1">
      <c r="A25" s="22"/>
      <c r="B25" s="93" t="str">
        <f>'Critères'!B24</f>
        <v>4.8</v>
      </c>
      <c r="C25" s="94" t="str">
        <f>'Critères'!C24</f>
        <v>Chaque média non temporel a-t-il, si nécessaire, une alternative (hors cas particuliers) ?</v>
      </c>
      <c r="D25" s="95" t="str">
        <f>IF('P01'!F25="O",'P01'!D25,"NT")</f>
        <v>NA</v>
      </c>
      <c r="E25" s="10" t="s">
        <v>302</v>
      </c>
      <c r="F25" s="94"/>
      <c r="G25" s="94"/>
      <c r="H25" s="97"/>
      <c r="I25" s="97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</row>
    <row r="26" ht="30.0" customHeight="1">
      <c r="A26" s="22"/>
      <c r="B26" s="93" t="str">
        <f>'Critères'!B25</f>
        <v>4.9</v>
      </c>
      <c r="C26" s="94" t="str">
        <f>'Critères'!C25</f>
        <v>Pour chaque média non temporel ayant une alternative, cette alternative est-elle pertinente ?</v>
      </c>
      <c r="D26" s="95" t="str">
        <f>IF('P01'!F26="O",'P01'!D26,"NT")</f>
        <v>NA</v>
      </c>
      <c r="E26" s="10" t="s">
        <v>302</v>
      </c>
      <c r="F26" s="94"/>
      <c r="G26" s="94"/>
      <c r="H26" s="97"/>
      <c r="I26" s="97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</row>
    <row r="27" ht="30.0" customHeight="1">
      <c r="A27" s="22"/>
      <c r="B27" s="93" t="str">
        <f>'Critères'!B26</f>
        <v>4.10</v>
      </c>
      <c r="C27" s="94" t="str">
        <f>'Critères'!C26</f>
        <v>Chaque son déclenché automatiquement est-il contrôlable par l’utilisateur ?</v>
      </c>
      <c r="D27" s="95" t="str">
        <f>IF('P01'!F27="O",'P01'!D27,"NT")</f>
        <v>NA</v>
      </c>
      <c r="E27" s="10" t="s">
        <v>302</v>
      </c>
      <c r="F27" s="94"/>
      <c r="G27" s="94"/>
      <c r="H27" s="97"/>
      <c r="I27" s="97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</row>
    <row r="28" ht="30.0" customHeight="1">
      <c r="A28" s="22"/>
      <c r="B28" s="93" t="str">
        <f>'Critères'!B27</f>
        <v>4.11</v>
      </c>
      <c r="C28" s="94" t="str">
        <f>'Critères'!C27</f>
        <v>La consultation de chaque média temporel est-elle, si nécessaire, contrôlable par le clavier et tout dispositif de pointage ?</v>
      </c>
      <c r="D28" s="95" t="str">
        <f>IF('P01'!F28="O",'P01'!D28,"NT")</f>
        <v>NA</v>
      </c>
      <c r="E28" s="10" t="s">
        <v>302</v>
      </c>
      <c r="F28" s="94"/>
      <c r="G28" s="94"/>
      <c r="H28" s="97"/>
      <c r="I28" s="97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</row>
    <row r="29" ht="30.0" customHeight="1">
      <c r="A29" s="22"/>
      <c r="B29" s="93" t="str">
        <f>'Critères'!B28</f>
        <v>4.12</v>
      </c>
      <c r="C29" s="94" t="str">
        <f>'Critères'!C28</f>
        <v>La consultation de chaque média non temporel est-elle contrôlable par le clavier et tout dispositif de pointage ?</v>
      </c>
      <c r="D29" s="95" t="str">
        <f>IF('P01'!F29="O",'P01'!D29,"NT")</f>
        <v>NA</v>
      </c>
      <c r="E29" s="10" t="s">
        <v>302</v>
      </c>
      <c r="F29" s="94"/>
      <c r="G29" s="94"/>
      <c r="H29" s="97"/>
      <c r="I29" s="97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</row>
    <row r="30" ht="30.0" customHeight="1">
      <c r="A30" s="87"/>
      <c r="B30" s="93" t="str">
        <f>'Critères'!B29</f>
        <v>4.13</v>
      </c>
      <c r="C30" s="94" t="str">
        <f>'Critères'!C29</f>
        <v>Chaque média temporel et non temporel est-il compatible avec les technologies d’assistance (hors cas particuliers) ?</v>
      </c>
      <c r="D30" s="95" t="str">
        <f>IF('P01'!F30="O",'P01'!D30,"NT")</f>
        <v>NA</v>
      </c>
      <c r="E30" s="10" t="s">
        <v>302</v>
      </c>
      <c r="F30" s="94"/>
      <c r="G30" s="94"/>
      <c r="H30" s="97"/>
      <c r="I30" s="97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</row>
    <row r="31" ht="30.0" customHeight="1">
      <c r="A31" s="80" t="str">
        <f>'Critères'!$A$30</f>
        <v>TABLEAUX</v>
      </c>
      <c r="B31" s="93" t="str">
        <f>'Critères'!B30</f>
        <v>5.1</v>
      </c>
      <c r="C31" s="94" t="str">
        <f>'Critères'!C30</f>
        <v>Chaque tableau de données complexe a-t-il un résumé ?</v>
      </c>
      <c r="D31" s="95" t="str">
        <f>IF('P01'!F31="O",'P01'!D31,"NT")</f>
        <v>NA</v>
      </c>
      <c r="E31" s="10" t="s">
        <v>302</v>
      </c>
      <c r="F31" s="94"/>
      <c r="G31" s="94"/>
      <c r="H31" s="97"/>
      <c r="I31" s="97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</row>
    <row r="32" ht="30.0" customHeight="1">
      <c r="A32" s="22"/>
      <c r="B32" s="93" t="str">
        <f>'Critères'!B31</f>
        <v>5.2</v>
      </c>
      <c r="C32" s="94" t="str">
        <f>'Critères'!C31</f>
        <v>Pour chaque tableau de données complexe ayant un résumé, celui-ci est-il pertinent ?</v>
      </c>
      <c r="D32" s="95" t="str">
        <f>IF('P01'!F32="O",'P01'!D32,"NT")</f>
        <v>NA</v>
      </c>
      <c r="E32" s="10" t="s">
        <v>302</v>
      </c>
      <c r="F32" s="94"/>
      <c r="G32" s="94"/>
      <c r="H32" s="97"/>
      <c r="I32" s="97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</row>
    <row r="33" ht="30.0" customHeight="1">
      <c r="A33" s="22"/>
      <c r="B33" s="93" t="str">
        <f>'Critères'!B32</f>
        <v>5.3</v>
      </c>
      <c r="C33" s="94" t="str">
        <f>'Critères'!C32</f>
        <v>Pour chaque tableau de mise en forme, le contenu linéarisé reste-t-il compréhensible ?</v>
      </c>
      <c r="D33" s="95" t="str">
        <f>IF('P01'!F33="O",'P01'!D33,"NT")</f>
        <v>NA</v>
      </c>
      <c r="E33" s="10" t="s">
        <v>302</v>
      </c>
      <c r="F33" s="94"/>
      <c r="G33" s="94"/>
      <c r="H33" s="97"/>
      <c r="I33" s="97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</row>
    <row r="34" ht="30.0" customHeight="1">
      <c r="A34" s="22"/>
      <c r="B34" s="93" t="str">
        <f>'Critères'!B33</f>
        <v>5.4</v>
      </c>
      <c r="C34" s="94" t="str">
        <f>'Critères'!C33</f>
        <v>Pour chaque tableau de données ayant un titre, le titre est-il correctement associé au tableau de données ?</v>
      </c>
      <c r="D34" s="95" t="str">
        <f>IF('P01'!F34="O",'P01'!D34,"NT")</f>
        <v>NA</v>
      </c>
      <c r="E34" s="10" t="s">
        <v>302</v>
      </c>
      <c r="F34" s="94"/>
      <c r="G34" s="94"/>
      <c r="H34" s="97"/>
      <c r="I34" s="97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</row>
    <row r="35" ht="30.0" customHeight="1">
      <c r="A35" s="22"/>
      <c r="B35" s="93" t="str">
        <f>'Critères'!B34</f>
        <v>5.5</v>
      </c>
      <c r="C35" s="94" t="str">
        <f>'Critères'!C34</f>
        <v>Pour chaque tableau de données ayant un titre, celui-ci est-il pertinent ?</v>
      </c>
      <c r="D35" s="95" t="str">
        <f>IF('P01'!F35="O",'P01'!D35,"NT")</f>
        <v>NA</v>
      </c>
      <c r="E35" s="10" t="s">
        <v>302</v>
      </c>
      <c r="F35" s="94"/>
      <c r="G35" s="94"/>
      <c r="H35" s="97"/>
      <c r="I35" s="97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</row>
    <row r="36" ht="30.0" customHeight="1">
      <c r="A36" s="22"/>
      <c r="B36" s="93" t="str">
        <f>'Critères'!B35</f>
        <v>5.6</v>
      </c>
      <c r="C36" s="94" t="str">
        <f>'Critères'!C35</f>
        <v>Pour chaque tableau de données, chaque en-tête de colonnes et chaque en-tête de lignes sont-ils correctement déclarés ?</v>
      </c>
      <c r="D36" s="95" t="str">
        <f>IF('P01'!F36="O",'P01'!D36,"NT")</f>
        <v>C</v>
      </c>
      <c r="E36" s="10" t="s">
        <v>302</v>
      </c>
      <c r="F36" s="94"/>
      <c r="G36" s="94"/>
      <c r="H36" s="97"/>
      <c r="I36" s="97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</row>
    <row r="37" ht="30.0" customHeight="1">
      <c r="A37" s="22"/>
      <c r="B37" s="93" t="str">
        <f>'Critères'!B36</f>
        <v>5.7</v>
      </c>
      <c r="C37" s="94" t="str">
        <f>'Critères'!C36</f>
        <v>Pour chaque tableau de données, la technique appropriée permettant d’associer chaque cellule avec ses en-têtes est-elle utilisée (hors cas particuliers) ?</v>
      </c>
      <c r="D37" s="95" t="str">
        <f>IF('P01'!F37="O",'P01'!D37,"NT")</f>
        <v>NA</v>
      </c>
      <c r="E37" s="10" t="s">
        <v>302</v>
      </c>
      <c r="F37" s="94"/>
      <c r="G37" s="94"/>
      <c r="H37" s="97"/>
      <c r="I37" s="97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</row>
    <row r="38" ht="30.0" customHeight="1">
      <c r="A38" s="87"/>
      <c r="B38" s="93" t="str">
        <f>'Critères'!B37</f>
        <v>5.8</v>
      </c>
      <c r="C38" s="94" t="str">
        <f>'Critères'!C37</f>
        <v>Chaque tableau de mise en forme ne doit pas utiliser d’éléments propres aux tableaux de données. Cette règle est-elle respectée ?</v>
      </c>
      <c r="D38" s="95" t="str">
        <f>IF('P01'!F38="O",'P01'!D38,"NT")</f>
        <v>NA</v>
      </c>
      <c r="E38" s="10" t="s">
        <v>302</v>
      </c>
      <c r="F38" s="94"/>
      <c r="G38" s="94"/>
      <c r="H38" s="97"/>
      <c r="I38" s="97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</row>
    <row r="39" ht="30.0" customHeight="1">
      <c r="A39" s="80" t="str">
        <f>'Critères'!$A$38</f>
        <v>LIENS</v>
      </c>
      <c r="B39" s="93" t="str">
        <f>'Critères'!B38</f>
        <v>6.1</v>
      </c>
      <c r="C39" s="94" t="str">
        <f>'Critères'!C38</f>
        <v>Chaque lien est-il explicite (hors cas particuliers) ?</v>
      </c>
      <c r="D39" s="95" t="str">
        <f>IF('P01'!F39="O",'P01'!D39,"NT")</f>
        <v>C</v>
      </c>
      <c r="E39" s="10" t="s">
        <v>302</v>
      </c>
      <c r="F39" s="94"/>
      <c r="G39" s="94"/>
      <c r="H39" s="97"/>
      <c r="I39" s="97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</row>
    <row r="40" ht="30.0" customHeight="1">
      <c r="A40" s="87"/>
      <c r="B40" s="93" t="str">
        <f>'Critères'!B39</f>
        <v>6.2</v>
      </c>
      <c r="C40" s="94" t="str">
        <f>'Critères'!C39</f>
        <v>Dans chaque page web, chaque lien, a-t-il un intitulé ?</v>
      </c>
      <c r="D40" s="95" t="str">
        <f>IF('P01'!F40="O",'P01'!D40,"NT")</f>
        <v>C</v>
      </c>
      <c r="E40" s="10" t="s">
        <v>302</v>
      </c>
      <c r="F40" s="94"/>
      <c r="G40" s="94"/>
      <c r="H40" s="97"/>
      <c r="I40" s="97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</row>
    <row r="41" ht="30.0" customHeight="1">
      <c r="A41" s="80" t="str">
        <f>'Critères'!$A$40</f>
        <v>SCRIPTS</v>
      </c>
      <c r="B41" s="93" t="str">
        <f>'Critères'!B40</f>
        <v>7.1</v>
      </c>
      <c r="C41" s="94" t="str">
        <f>'Critères'!C40</f>
        <v>Chaque script est-il, si nécessaire, compatible avec les technologies d’assistance ?</v>
      </c>
      <c r="D41" s="98" t="s">
        <v>65</v>
      </c>
      <c r="E41" s="10" t="s">
        <v>302</v>
      </c>
      <c r="F41" s="94"/>
      <c r="G41" s="94"/>
      <c r="H41" s="97"/>
      <c r="I41" s="97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</row>
    <row r="42" ht="30.0" customHeight="1">
      <c r="A42" s="22"/>
      <c r="B42" s="93" t="str">
        <f>'Critères'!B41</f>
        <v>7.2</v>
      </c>
      <c r="C42" s="94" t="str">
        <f>'Critères'!C41</f>
        <v>Pour chaque script ayant une alternative, cette alternative est-elle pertinente ?</v>
      </c>
      <c r="D42" s="95" t="str">
        <f>IF('P01'!F42="O",'P01'!D42,"NT")</f>
        <v>NA</v>
      </c>
      <c r="E42" s="10" t="s">
        <v>302</v>
      </c>
      <c r="F42" s="94"/>
      <c r="G42" s="94"/>
      <c r="H42" s="97"/>
      <c r="I42" s="97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</row>
    <row r="43" ht="30.0" customHeight="1">
      <c r="A43" s="22"/>
      <c r="B43" s="93" t="str">
        <f>'Critères'!B42</f>
        <v>7.3</v>
      </c>
      <c r="C43" s="94" t="str">
        <f>'Critères'!C42</f>
        <v>Chaque script est-il contrôlable par le clavier et par tout dispositif de pointage (hors cas particuliers) ?</v>
      </c>
      <c r="D43" s="95" t="str">
        <f>IF('P01'!F43="O",'P01'!D43,"NT")</f>
        <v>C</v>
      </c>
      <c r="E43" s="10" t="s">
        <v>302</v>
      </c>
      <c r="F43" s="94"/>
      <c r="G43" s="94"/>
      <c r="H43" s="97"/>
      <c r="I43" s="97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</row>
    <row r="44" ht="30.0" customHeight="1">
      <c r="A44" s="22"/>
      <c r="B44" s="93" t="str">
        <f>'Critères'!B43</f>
        <v>7.4</v>
      </c>
      <c r="C44" s="94" t="str">
        <f>'Critères'!C43</f>
        <v>Pour chaque script qui initie un changement de contexte, l’utilisateur est-il averti ou en a-t-il le contrôle ?</v>
      </c>
      <c r="D44" s="95" t="str">
        <f>IF('P01'!F44="O",'P01'!D44,"NT")</f>
        <v>NA</v>
      </c>
      <c r="E44" s="10" t="s">
        <v>302</v>
      </c>
      <c r="F44" s="94"/>
      <c r="G44" s="94"/>
      <c r="H44" s="97"/>
      <c r="I44" s="97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</row>
    <row r="45" ht="30.0" customHeight="1">
      <c r="A45" s="87"/>
      <c r="B45" s="93" t="str">
        <f>'Critères'!B44</f>
        <v>7.5</v>
      </c>
      <c r="C45" s="94" t="str">
        <f>'Critères'!C44</f>
        <v>Dans chaque page web, les messages de statut sont-ils correctement restitués par les technologies d’assistance ?</v>
      </c>
      <c r="D45" s="98" t="s">
        <v>65</v>
      </c>
      <c r="E45" s="10" t="s">
        <v>302</v>
      </c>
      <c r="F45" s="94"/>
      <c r="G45" s="94"/>
      <c r="H45" s="97"/>
      <c r="I45" s="97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</row>
    <row r="46" ht="30.0" customHeight="1">
      <c r="A46" s="80" t="str">
        <f>'Critères'!$A$45</f>
        <v>ÉLÉMENTS OBLIGATOIRES</v>
      </c>
      <c r="B46" s="93" t="str">
        <f>'Critères'!B45</f>
        <v>8.1</v>
      </c>
      <c r="C46" s="94" t="str">
        <f>'Critères'!C45</f>
        <v>Chaque page web est-elle définie par un type de document ?</v>
      </c>
      <c r="D46" s="95" t="str">
        <f>IF('P01'!F46="O",'P01'!D46,"NT")</f>
        <v>C</v>
      </c>
      <c r="E46" s="10" t="s">
        <v>302</v>
      </c>
      <c r="F46" s="94"/>
      <c r="G46" s="94"/>
      <c r="H46" s="97"/>
      <c r="I46" s="97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</row>
    <row r="47" ht="30.0" customHeight="1">
      <c r="A47" s="22"/>
      <c r="B47" s="93" t="str">
        <f>'Critères'!B46</f>
        <v>8.2</v>
      </c>
      <c r="C47" s="94" t="str">
        <f>'Critères'!C46</f>
        <v>Pour chaque page web, le code source généré est-il valide selon le type de document spécifié (hors cas particuliers) ?</v>
      </c>
      <c r="D47" s="95" t="str">
        <f>IF('P01'!F47="O",'P01'!D47,"NT")</f>
        <v>C</v>
      </c>
      <c r="E47" s="10" t="s">
        <v>302</v>
      </c>
      <c r="F47" s="94"/>
      <c r="G47" s="94"/>
      <c r="H47" s="97"/>
      <c r="I47" s="97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</row>
    <row r="48" ht="30.0" customHeight="1">
      <c r="A48" s="22"/>
      <c r="B48" s="93" t="str">
        <f>'Critères'!B47</f>
        <v>8.3</v>
      </c>
      <c r="C48" s="94" t="str">
        <f>'Critères'!C47</f>
        <v>Dans chaque page web, la langue par défaut est-elle présente ?</v>
      </c>
      <c r="D48" s="95" t="str">
        <f>IF('P01'!F48="O",'P01'!D48,"NT")</f>
        <v>C</v>
      </c>
      <c r="E48" s="10" t="s">
        <v>302</v>
      </c>
      <c r="F48" s="94"/>
      <c r="G48" s="94"/>
      <c r="H48" s="97"/>
      <c r="I48" s="97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</row>
    <row r="49" ht="30.0" customHeight="1">
      <c r="A49" s="22"/>
      <c r="B49" s="93" t="str">
        <f>'Critères'!B48</f>
        <v>8.4</v>
      </c>
      <c r="C49" s="94" t="str">
        <f>'Critères'!C48</f>
        <v>Pour chaque page web ayant une langue par défaut, le code de langue est-il pertinent ?</v>
      </c>
      <c r="D49" s="95" t="str">
        <f>IF('P01'!F49="O",'P01'!D49,"NT")</f>
        <v>C</v>
      </c>
      <c r="E49" s="10" t="s">
        <v>302</v>
      </c>
      <c r="F49" s="94"/>
      <c r="G49" s="94"/>
      <c r="H49" s="97"/>
      <c r="I49" s="97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</row>
    <row r="50" ht="30.0" customHeight="1">
      <c r="A50" s="22"/>
      <c r="B50" s="93" t="str">
        <f>'Critères'!B49</f>
        <v>8.5</v>
      </c>
      <c r="C50" s="94" t="str">
        <f>'Critères'!C49</f>
        <v>Chaque page web a-t-elle un titre de page ?</v>
      </c>
      <c r="D50" s="95" t="str">
        <f>IF('P01'!F50="O",'P01'!D50,"NT")</f>
        <v>C</v>
      </c>
      <c r="E50" s="10" t="s">
        <v>302</v>
      </c>
      <c r="F50" s="94"/>
      <c r="G50" s="94"/>
      <c r="H50" s="97"/>
      <c r="I50" s="97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</row>
    <row r="51" ht="30.0" customHeight="1">
      <c r="A51" s="22"/>
      <c r="B51" s="93" t="str">
        <f>'Critères'!B50</f>
        <v>8.6</v>
      </c>
      <c r="C51" s="94" t="str">
        <f>'Critères'!C50</f>
        <v>Pour chaque page web ayant un titre de page, ce titre est-il pertinent ?</v>
      </c>
      <c r="D51" s="95" t="str">
        <f>IF('P01'!F51="O",'P01'!D51,"NT")</f>
        <v>C</v>
      </c>
      <c r="E51" s="10" t="s">
        <v>302</v>
      </c>
      <c r="F51" s="94"/>
      <c r="G51" s="94"/>
      <c r="H51" s="97"/>
      <c r="I51" s="97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</row>
    <row r="52" ht="30.0" customHeight="1">
      <c r="A52" s="22"/>
      <c r="B52" s="93" t="str">
        <f>'Critères'!B51</f>
        <v>8.7</v>
      </c>
      <c r="C52" s="94" t="str">
        <f>'Critères'!C51</f>
        <v>Dans chaque page web, chaque changement de langue est-il indiqué dans le code source (hors cas particuliers) ?</v>
      </c>
      <c r="D52" s="95" t="str">
        <f>IF('P01'!F52="O",'P01'!D52,"NT")</f>
        <v>C</v>
      </c>
      <c r="E52" s="10" t="s">
        <v>302</v>
      </c>
      <c r="F52" s="94"/>
      <c r="G52" s="94"/>
      <c r="H52" s="97"/>
      <c r="I52" s="97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</row>
    <row r="53" ht="30.0" customHeight="1">
      <c r="A53" s="22"/>
      <c r="B53" s="93" t="str">
        <f>'Critères'!B52</f>
        <v>8.8</v>
      </c>
      <c r="C53" s="94" t="str">
        <f>'Critères'!C52</f>
        <v>Dans chaque page web, le code de langue de chaque changement de langue est-il valide et pertinent ?</v>
      </c>
      <c r="D53" s="95" t="str">
        <f>IF('P01'!F53="O",'P01'!D53,"NT")</f>
        <v>NA</v>
      </c>
      <c r="E53" s="10" t="s">
        <v>302</v>
      </c>
      <c r="F53" s="94"/>
      <c r="G53" s="94"/>
      <c r="H53" s="97"/>
      <c r="I53" s="97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</row>
    <row r="54" ht="30.0" customHeight="1">
      <c r="A54" s="22"/>
      <c r="B54" s="93" t="str">
        <f>'Critères'!B53</f>
        <v>8.9</v>
      </c>
      <c r="C54" s="94" t="str">
        <f>'Critères'!C53</f>
        <v>Dans chaque page web, les balises ne doivent pas être utilisées uniquement à des fins de présentation. Cette règle est-elle respectée ?</v>
      </c>
      <c r="D54" s="95" t="str">
        <f>IF('P01'!F54="O",'P01'!D54,"NT")</f>
        <v>C</v>
      </c>
      <c r="E54" s="10" t="s">
        <v>302</v>
      </c>
      <c r="F54" s="94"/>
      <c r="G54" s="94"/>
      <c r="H54" s="97"/>
      <c r="I54" s="97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</row>
    <row r="55" ht="30.0" customHeight="1">
      <c r="A55" s="87"/>
      <c r="B55" s="93" t="str">
        <f>'Critères'!B54</f>
        <v>8.10</v>
      </c>
      <c r="C55" s="94" t="str">
        <f>'Critères'!C54</f>
        <v>Dans chaque page web, les changements du sens de lecture sont-ils signalés ?</v>
      </c>
      <c r="D55" s="95" t="str">
        <f>IF('P01'!F55="O",'P01'!D55,"NT")</f>
        <v>NA</v>
      </c>
      <c r="E55" s="10" t="s">
        <v>302</v>
      </c>
      <c r="F55" s="94"/>
      <c r="G55" s="94"/>
      <c r="H55" s="97"/>
      <c r="I55" s="97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</row>
    <row r="56" ht="30.0" customHeight="1">
      <c r="A56" s="80" t="str">
        <f>'Critères'!$A$55</f>
        <v>STRUCTURATION</v>
      </c>
      <c r="B56" s="93" t="str">
        <f>'Critères'!B55</f>
        <v>9.1</v>
      </c>
      <c r="C56" s="94" t="str">
        <f>'Critères'!C55</f>
        <v>Dans chaque page web, l’information est-elle structurée par l’utilisation appropriée de titres ?</v>
      </c>
      <c r="D56" s="98" t="s">
        <v>61</v>
      </c>
      <c r="E56" s="10" t="s">
        <v>302</v>
      </c>
      <c r="F56" s="88"/>
      <c r="G56" s="94"/>
      <c r="H56" s="97"/>
      <c r="I56" s="97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</row>
    <row r="57" ht="30.0" customHeight="1">
      <c r="A57" s="22"/>
      <c r="B57" s="93" t="str">
        <f>'Critères'!B56</f>
        <v>9.2</v>
      </c>
      <c r="C57" s="94" t="str">
        <f>'Critères'!C56</f>
        <v>Dans chaque page web, la structure du document est-elle cohérente (hors cas particuliers) ?</v>
      </c>
      <c r="D57" s="95" t="str">
        <f>IF('P01'!F57="O",'P01'!D57,"NT")</f>
        <v>C</v>
      </c>
      <c r="E57" s="10" t="s">
        <v>302</v>
      </c>
      <c r="F57" s="94"/>
      <c r="G57" s="94"/>
      <c r="H57" s="97"/>
      <c r="I57" s="97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</row>
    <row r="58" ht="30.0" customHeight="1">
      <c r="A58" s="22"/>
      <c r="B58" s="93" t="str">
        <f>'Critères'!B57</f>
        <v>9.3</v>
      </c>
      <c r="C58" s="94" t="str">
        <f>'Critères'!C57</f>
        <v>Dans chaque page web, chaque liste est-elle correctement structurée ?</v>
      </c>
      <c r="D58" s="98" t="s">
        <v>65</v>
      </c>
      <c r="E58" s="10" t="s">
        <v>302</v>
      </c>
      <c r="F58" s="94"/>
      <c r="G58" s="94"/>
      <c r="H58" s="97"/>
      <c r="I58" s="97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</row>
    <row r="59" ht="30.0" customHeight="1">
      <c r="A59" s="87"/>
      <c r="B59" s="93" t="str">
        <f>'Critères'!B58</f>
        <v>9.4</v>
      </c>
      <c r="C59" s="94" t="str">
        <f>'Critères'!C58</f>
        <v>Dans chaque page web, chaque citation est-elle correctement indiquée ?</v>
      </c>
      <c r="D59" s="95" t="str">
        <f>IF('P01'!F59="O",'P01'!D59,"NT")</f>
        <v>NA</v>
      </c>
      <c r="E59" s="10" t="s">
        <v>302</v>
      </c>
      <c r="F59" s="94"/>
      <c r="G59" s="94"/>
      <c r="H59" s="97"/>
      <c r="I59" s="97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</row>
    <row r="60" ht="30.0" customHeight="1">
      <c r="A60" s="80" t="str">
        <f>'Critères'!$A$59</f>
        <v>PRÉSENTATION</v>
      </c>
      <c r="B60" s="93" t="str">
        <f>'Critères'!B59</f>
        <v>10.1</v>
      </c>
      <c r="C60" s="94" t="str">
        <f>'Critères'!C59</f>
        <v>Dans le site web, des feuilles de styles sont-elles utilisées pour contrôler la présentation de l’information ?</v>
      </c>
      <c r="D60" s="95" t="str">
        <f>IF('P01'!F60="O",'P01'!D60,"NT")</f>
        <v>C</v>
      </c>
      <c r="E60" s="10" t="s">
        <v>302</v>
      </c>
      <c r="F60" s="94"/>
      <c r="G60" s="94"/>
      <c r="H60" s="97"/>
      <c r="I60" s="97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</row>
    <row r="61" ht="30.0" customHeight="1">
      <c r="A61" s="22"/>
      <c r="B61" s="93" t="str">
        <f>'Critères'!B60</f>
        <v>10.2</v>
      </c>
      <c r="C61" s="94" t="str">
        <f>'Critères'!C60</f>
        <v>Dans chaque page web, le contenu visible porteur d’information reste-t-il présent lorsque les feuilles de styles sont désactivées ?</v>
      </c>
      <c r="D61" s="95" t="str">
        <f>IF('P01'!F61="O",'P01'!D61,"NT")</f>
        <v>C</v>
      </c>
      <c r="E61" s="10" t="s">
        <v>302</v>
      </c>
      <c r="F61" s="94"/>
      <c r="G61" s="94"/>
      <c r="H61" s="97"/>
      <c r="I61" s="97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</row>
    <row r="62" ht="30.0" customHeight="1">
      <c r="A62" s="22"/>
      <c r="B62" s="93" t="str">
        <f>'Critères'!B61</f>
        <v>10.3</v>
      </c>
      <c r="C62" s="94" t="str">
        <f>'Critères'!C61</f>
        <v>Dans chaque page web, l’information reste-t-elle compréhensible lorsque les feuilles de styles sont désactivées ?</v>
      </c>
      <c r="D62" s="95" t="str">
        <f>IF('P01'!F62="O",'P01'!D62,"NT")</f>
        <v>C</v>
      </c>
      <c r="E62" s="10" t="s">
        <v>302</v>
      </c>
      <c r="F62" s="94"/>
      <c r="G62" s="94"/>
      <c r="H62" s="97"/>
      <c r="I62" s="97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</row>
    <row r="63" ht="30.0" customHeight="1">
      <c r="A63" s="22"/>
      <c r="B63" s="93" t="str">
        <f>'Critères'!B62</f>
        <v>10.4</v>
      </c>
      <c r="C63" s="94" t="str">
        <f>'Critères'!C62</f>
        <v>Dans chaque page web, le texte reste-t-il lisible lorsque la taille des caractères est augmentée jusqu’à 200%, au moins (hors cas particuliers) ?</v>
      </c>
      <c r="D63" s="95" t="str">
        <f>IF('P01'!F63="O",'P01'!D63,"NT")</f>
        <v>C</v>
      </c>
      <c r="E63" s="10" t="s">
        <v>302</v>
      </c>
      <c r="F63" s="94"/>
      <c r="G63" s="94"/>
      <c r="H63" s="97"/>
      <c r="I63" s="97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</row>
    <row r="64" ht="30.0" customHeight="1">
      <c r="A64" s="22"/>
      <c r="B64" s="93" t="str">
        <f>'Critères'!B63</f>
        <v>10.5</v>
      </c>
      <c r="C64" s="94" t="str">
        <f>'Critères'!C63</f>
        <v>Dans chaque page web, les déclarations CSS de couleurs de fond d’élément et de police sont-elles correctement utilisées ?</v>
      </c>
      <c r="D64" s="95" t="str">
        <f>IF('P01'!F64="O",'P01'!D64,"NT")</f>
        <v>C</v>
      </c>
      <c r="E64" s="10" t="s">
        <v>302</v>
      </c>
      <c r="F64" s="94"/>
      <c r="G64" s="94"/>
      <c r="H64" s="97"/>
      <c r="I64" s="97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</row>
    <row r="65" ht="30.0" customHeight="1">
      <c r="A65" s="22"/>
      <c r="B65" s="93" t="str">
        <f>'Critères'!B64</f>
        <v>10.6</v>
      </c>
      <c r="C65" s="94" t="str">
        <f>'Critères'!C64</f>
        <v>Dans chaque page web, chaque lien dont la nature n’est pas évidente est-il visible par rapport au texte environnant ?</v>
      </c>
      <c r="D65" s="95" t="str">
        <f>IF('P01'!F65="O",'P01'!D65,"NT")</f>
        <v>NA</v>
      </c>
      <c r="E65" s="10" t="s">
        <v>302</v>
      </c>
      <c r="F65" s="94"/>
      <c r="G65" s="94"/>
      <c r="H65" s="97"/>
      <c r="I65" s="97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</row>
    <row r="66" ht="30.0" customHeight="1">
      <c r="A66" s="22"/>
      <c r="B66" s="93" t="str">
        <f>'Critères'!B65</f>
        <v>10.7</v>
      </c>
      <c r="C66" s="94" t="str">
        <f>'Critères'!C65</f>
        <v>Dans chaque page web, pour chaque élément recevant le focus, la prise de focus est-elle visible ?</v>
      </c>
      <c r="D66" s="98" t="s">
        <v>61</v>
      </c>
      <c r="E66" s="10" t="s">
        <v>302</v>
      </c>
      <c r="F66" s="94"/>
      <c r="G66" s="94"/>
      <c r="H66" s="97"/>
      <c r="I66" s="97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</row>
    <row r="67" ht="30.0" customHeight="1">
      <c r="A67" s="22"/>
      <c r="B67" s="93" t="str">
        <f>'Critères'!B66</f>
        <v>10.8</v>
      </c>
      <c r="C67" s="94" t="str">
        <f>'Critères'!C66</f>
        <v>Pour chaque page web, les contenus cachés ont-ils vocation à être ignorés par les technologies d’assistance ?</v>
      </c>
      <c r="D67" s="95" t="str">
        <f>IF('P01'!F67="O",'P01'!D67,"NT")</f>
        <v>C</v>
      </c>
      <c r="E67" s="10" t="s">
        <v>302</v>
      </c>
      <c r="F67" s="94"/>
      <c r="G67" s="94"/>
      <c r="H67" s="97"/>
      <c r="I67" s="97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</row>
    <row r="68" ht="30.0" customHeight="1">
      <c r="A68" s="22"/>
      <c r="B68" s="93" t="str">
        <f>'Critères'!B67</f>
        <v>10.9</v>
      </c>
      <c r="C68" s="94" t="str">
        <f>'Critères'!C67</f>
        <v>Dans chaque page web, l’information ne doit pas être donnée uniquement par la forme, taille ou position. Cette règle est-elle respectée ?</v>
      </c>
      <c r="D68" s="95" t="str">
        <f>IF('P01'!F68="O",'P01'!D68,"NT")</f>
        <v>NA</v>
      </c>
      <c r="E68" s="10" t="s">
        <v>302</v>
      </c>
      <c r="F68" s="94"/>
      <c r="G68" s="94"/>
      <c r="H68" s="97"/>
      <c r="I68" s="97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</row>
    <row r="69" ht="30.0" customHeight="1">
      <c r="A69" s="22"/>
      <c r="B69" s="93" t="str">
        <f>'Critères'!B68</f>
        <v>10.10</v>
      </c>
      <c r="C69" s="94" t="str">
        <f>'Critères'!C68</f>
        <v>Dans chaque page web, l’information ne doit pas être donnée par la forme, taille ou position uniquement. Cette règle est-elle implémentée de façon pertinente ?</v>
      </c>
      <c r="D69" s="95" t="str">
        <f>IF('P01'!F69="O",'P01'!D69,"NT")</f>
        <v>NA</v>
      </c>
      <c r="E69" s="10" t="s">
        <v>302</v>
      </c>
      <c r="F69" s="94"/>
      <c r="G69" s="94"/>
      <c r="H69" s="97"/>
      <c r="I69" s="97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</row>
    <row r="70" ht="30.0" customHeight="1">
      <c r="A70" s="22"/>
      <c r="B70" s="93" t="str">
        <f>'Critères'!B69</f>
        <v>10.11</v>
      </c>
      <c r="C70" s="94" t="str">
        <f>'Critères'!C69</f>
        <v>Pour chaque page web, les contenus peuvent-ils être présentés sans perte d’information ou de fonctionnalité et sans avoir recours soit à un défilement vertical pour une fenêtre ayant une hauteur de 256 px, soit à un défilement horizontal pour une fenêtre ayant une largeur de 320 px (hors cas particuliers) ?</v>
      </c>
      <c r="D70" s="95" t="str">
        <f>IF('P01'!F70="O",'P01'!D70,"NT")</f>
        <v>C</v>
      </c>
      <c r="E70" s="10" t="s">
        <v>302</v>
      </c>
      <c r="F70" s="94"/>
      <c r="G70" s="94"/>
      <c r="H70" s="97"/>
      <c r="I70" s="97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</row>
    <row r="71" ht="30.0" customHeight="1">
      <c r="A71" s="22"/>
      <c r="B71" s="93" t="str">
        <f>'Critères'!B70</f>
        <v>10.12</v>
      </c>
      <c r="C71" s="94" t="str">
        <f>'Critères'!C70</f>
        <v>Dans chaque page web, les propriétés d’espacement du texte peuvent-elles être redéfinies par l’utilisateur sans perte de contenu ou de fonctionnalité (hors cas particuliers) ?</v>
      </c>
      <c r="D71" s="95" t="str">
        <f>IF('P01'!F71="O",'P01'!D71,"NT")</f>
        <v>C</v>
      </c>
      <c r="E71" s="10" t="s">
        <v>302</v>
      </c>
      <c r="F71" s="94"/>
      <c r="G71" s="94"/>
      <c r="H71" s="97"/>
      <c r="I71" s="97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</row>
    <row r="72" ht="30.0" customHeight="1">
      <c r="A72" s="22"/>
      <c r="B72" s="93" t="str">
        <f>'Critères'!B71</f>
        <v>10.13</v>
      </c>
      <c r="C72" s="94" t="str">
        <f>'Critères'!C71</f>
        <v>Dans chaque page web, les contenus additionnels apparaissant à la prise de focus ou au survol d’un composant d’interface sont-ils contrôlables par l’utilisateur (hors cas particuliers) ?</v>
      </c>
      <c r="D72" s="95" t="str">
        <f>IF('P01'!F72="O",'P01'!D72,"NT")</f>
        <v>NA</v>
      </c>
      <c r="E72" s="10" t="s">
        <v>302</v>
      </c>
      <c r="F72" s="94"/>
      <c r="G72" s="94"/>
      <c r="H72" s="97"/>
      <c r="I72" s="97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</row>
    <row r="73" ht="30.0" customHeight="1">
      <c r="A73" s="87"/>
      <c r="B73" s="93" t="str">
        <f>'Critères'!B72</f>
        <v>10.14</v>
      </c>
      <c r="C73" s="94" t="str">
        <f>'Critères'!C72</f>
        <v>Dans chaque page web, les contenus additionnels apparaissant via les styles CSS uniquement peuvent-ils être rendus visibles au clavier et par tout dispositif de pointage ?</v>
      </c>
      <c r="D73" s="95" t="str">
        <f>IF('P01'!F73="O",'P01'!D73,"NT")</f>
        <v>NA</v>
      </c>
      <c r="E73" s="10" t="s">
        <v>302</v>
      </c>
      <c r="F73" s="94"/>
      <c r="G73" s="94"/>
      <c r="H73" s="97"/>
      <c r="I73" s="97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</row>
    <row r="74" ht="30.0" customHeight="1">
      <c r="A74" s="80" t="str">
        <f>'Critères'!$A$73</f>
        <v>FORMULAIRES</v>
      </c>
      <c r="B74" s="93" t="str">
        <f>'Critères'!B73</f>
        <v>11.1</v>
      </c>
      <c r="C74" s="94" t="str">
        <f>'Critères'!C73</f>
        <v>Chaque champ de formulaire a-t-il une étiquette ?</v>
      </c>
      <c r="D74" s="98" t="s">
        <v>65</v>
      </c>
      <c r="E74" s="10" t="s">
        <v>302</v>
      </c>
      <c r="F74" s="94"/>
      <c r="G74" s="94"/>
      <c r="H74" s="97"/>
      <c r="I74" s="97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</row>
    <row r="75" ht="30.0" customHeight="1">
      <c r="A75" s="22"/>
      <c r="B75" s="93" t="str">
        <f>'Critères'!B74</f>
        <v>11.2</v>
      </c>
      <c r="C75" s="94" t="str">
        <f>'Critères'!C74</f>
        <v>Chaque étiquette associée à un champ de formulaire est-elle pertinente (hors cas particuliers) ?</v>
      </c>
      <c r="D75" s="95" t="str">
        <f>IF('P01'!F75="O",'P01'!D75,"NT")</f>
        <v>NA</v>
      </c>
      <c r="E75" s="10" t="s">
        <v>302</v>
      </c>
      <c r="F75" s="94"/>
      <c r="G75" s="94"/>
      <c r="H75" s="97"/>
      <c r="I75" s="97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</row>
    <row r="76" ht="30.0" customHeight="1">
      <c r="A76" s="22"/>
      <c r="B76" s="93" t="str">
        <f>'Critères'!B75</f>
        <v>11.3</v>
      </c>
      <c r="C76" s="94" t="str">
        <f>'Critères'!C75</f>
        <v>Dans chaque formulaire, chaque étiquette associée à un champ de formulaire ayant la même fonction et répété plusieurs fois dans une même page ou dans un ensemble de pages est-elle cohérente ?</v>
      </c>
      <c r="D76" s="95" t="str">
        <f>IF('P01'!F76="O",'P01'!D76,"NT")</f>
        <v>NA</v>
      </c>
      <c r="E76" s="10" t="s">
        <v>302</v>
      </c>
      <c r="F76" s="94"/>
      <c r="G76" s="94"/>
      <c r="H76" s="97"/>
      <c r="I76" s="97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</row>
    <row r="77" ht="30.0" customHeight="1">
      <c r="A77" s="22"/>
      <c r="B77" s="93" t="str">
        <f>'Critères'!B76</f>
        <v>11.4</v>
      </c>
      <c r="C77" s="94" t="str">
        <f>'Critères'!C76</f>
        <v>Dans chaque formulaire, chaque étiquette de champ et son champ associé sont-ils accolés (hors cas particuliers) ?</v>
      </c>
      <c r="D77" s="95" t="str">
        <f>IF('P01'!F77="O",'P01'!D77,"NT")</f>
        <v>NA</v>
      </c>
      <c r="E77" s="10" t="s">
        <v>302</v>
      </c>
      <c r="F77" s="94"/>
      <c r="G77" s="94"/>
      <c r="H77" s="97"/>
      <c r="I77" s="97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</row>
    <row r="78" ht="30.0" customHeight="1">
      <c r="A78" s="22"/>
      <c r="B78" s="93" t="str">
        <f>'Critères'!B77</f>
        <v>11.5</v>
      </c>
      <c r="C78" s="94" t="str">
        <f>'Critères'!C77</f>
        <v>Dans chaque formulaire, les champs de même nature sont-ils regroupés, si nécessaire ?</v>
      </c>
      <c r="D78" s="95" t="str">
        <f>IF('P01'!F78="O",'P01'!D78,"NT")</f>
        <v>NA</v>
      </c>
      <c r="E78" s="10" t="s">
        <v>302</v>
      </c>
      <c r="F78" s="94"/>
      <c r="G78" s="94"/>
      <c r="H78" s="97"/>
      <c r="I78" s="97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</row>
    <row r="79" ht="30.0" customHeight="1">
      <c r="A79" s="22"/>
      <c r="B79" s="93" t="str">
        <f>'Critères'!B78</f>
        <v>11.6</v>
      </c>
      <c r="C79" s="94" t="str">
        <f>'Critères'!C78</f>
        <v>Dans chaque formulaire, chaque regroupement de champs de même nature a-t-il une légende ?</v>
      </c>
      <c r="D79" s="95" t="str">
        <f>IF('P01'!F79="O",'P01'!D79,"NT")</f>
        <v>NA</v>
      </c>
      <c r="E79" s="10" t="s">
        <v>302</v>
      </c>
      <c r="F79" s="94"/>
      <c r="G79" s="94"/>
      <c r="H79" s="97"/>
      <c r="I79" s="97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</row>
    <row r="80" ht="30.0" customHeight="1">
      <c r="A80" s="22"/>
      <c r="B80" s="93" t="str">
        <f>'Critères'!B79</f>
        <v>11.7</v>
      </c>
      <c r="C80" s="94" t="str">
        <f>'Critères'!C79</f>
        <v>Dans chaque formulaire, chaque légende associée à un regroupement de champs de même nature est-elle pertinente ?</v>
      </c>
      <c r="D80" s="95" t="str">
        <f>IF('P01'!F80="O",'P01'!D80,"NT")</f>
        <v>NA</v>
      </c>
      <c r="E80" s="10" t="s">
        <v>302</v>
      </c>
      <c r="F80" s="94"/>
      <c r="G80" s="94"/>
      <c r="H80" s="97"/>
      <c r="I80" s="97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</row>
    <row r="81" ht="30.0" customHeight="1">
      <c r="A81" s="22"/>
      <c r="B81" s="93" t="str">
        <f>'Critères'!B80</f>
        <v>11.8</v>
      </c>
      <c r="C81" s="94" t="str">
        <f>'Critères'!C80</f>
        <v>Dans chaque formulaire, les items de même nature d’une liste de choix sont-ils regroupées de manière pertinente ?</v>
      </c>
      <c r="D81" s="95" t="str">
        <f>IF('P01'!F81="O",'P01'!D81,"NT")</f>
        <v>NA</v>
      </c>
      <c r="E81" s="10" t="s">
        <v>302</v>
      </c>
      <c r="F81" s="94"/>
      <c r="G81" s="94"/>
      <c r="H81" s="97"/>
      <c r="I81" s="97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</row>
    <row r="82" ht="30.0" customHeight="1">
      <c r="A82" s="22"/>
      <c r="B82" s="93" t="str">
        <f>'Critères'!B81</f>
        <v>11.9</v>
      </c>
      <c r="C82" s="94" t="str">
        <f>'Critères'!C81</f>
        <v>Dans chaque formulaire, l’intitulé de chaque bouton est-il pertinent (hors cas particuliers) ?</v>
      </c>
      <c r="D82" s="95" t="str">
        <f>IF('P01'!F82="O",'P01'!D82,"NT")</f>
        <v>NA</v>
      </c>
      <c r="E82" s="10" t="s">
        <v>302</v>
      </c>
      <c r="F82" s="94"/>
      <c r="G82" s="94"/>
      <c r="H82" s="97"/>
      <c r="I82" s="97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</row>
    <row r="83" ht="30.0" customHeight="1">
      <c r="A83" s="22"/>
      <c r="B83" s="93" t="str">
        <f>'Critères'!B82</f>
        <v>11.10</v>
      </c>
      <c r="C83" s="94" t="str">
        <f>'Critères'!C82</f>
        <v>Dans chaque formulaire, le contrôle de saisie est-il utilisé de manière pertinente (hors cas particuliers) ?</v>
      </c>
      <c r="D83" s="95" t="str">
        <f>IF('P01'!F83="O",'P01'!D83,"NT")</f>
        <v>NA</v>
      </c>
      <c r="E83" s="10" t="s">
        <v>302</v>
      </c>
      <c r="F83" s="94"/>
      <c r="G83" s="94"/>
      <c r="H83" s="97"/>
      <c r="I83" s="97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</row>
    <row r="84" ht="30.0" customHeight="1">
      <c r="A84" s="22"/>
      <c r="B84" s="93" t="str">
        <f>'Critères'!B83</f>
        <v>11.11</v>
      </c>
      <c r="C84" s="94" t="str">
        <f>'Critères'!C83</f>
        <v>Dans chaque formulaire, le contrôle de saisie est-il accompagné, si nécessaire, de suggestions facilitant la correction des erreurs de saisie ?</v>
      </c>
      <c r="D84" s="95" t="str">
        <f>IF('P01'!F84="O",'P01'!D84,"NT")</f>
        <v>NA</v>
      </c>
      <c r="E84" s="10" t="s">
        <v>302</v>
      </c>
      <c r="F84" s="94"/>
      <c r="G84" s="94"/>
      <c r="H84" s="97"/>
      <c r="I84" s="97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</row>
    <row r="85" ht="30.0" customHeight="1">
      <c r="A85" s="22"/>
      <c r="B85" s="93" t="str">
        <f>'Critères'!B84</f>
        <v>11.12</v>
      </c>
      <c r="C85" s="94" t="str">
        <f>'Critères'!C84</f>
        <v>Pour chaque formulaire qui modifie ou supprime des données, ou qui transmet des réponses à un test ou à un examen, ou dont la validation a des conséquences financières ou juridiques, les données saisies peuvent-elles être modifiées, mises à jour ou récupérées par l’utilisateur ?</v>
      </c>
      <c r="D85" s="95" t="str">
        <f>IF('P01'!F85="O",'P01'!D85,"NT")</f>
        <v>NA</v>
      </c>
      <c r="E85" s="10" t="s">
        <v>302</v>
      </c>
      <c r="F85" s="94"/>
      <c r="G85" s="94"/>
      <c r="H85" s="97"/>
      <c r="I85" s="97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</row>
    <row r="86" ht="30.0" customHeight="1">
      <c r="A86" s="87"/>
      <c r="B86" s="93" t="str">
        <f>'Critères'!B85</f>
        <v>11.13</v>
      </c>
      <c r="C86" s="94" t="str">
        <f>'Critères'!C85</f>
        <v>La finalité d’un champ de saisie peut-elle être déduite pour faciliter le remplissage automatique des champs avec les données de l’utilisateur ?</v>
      </c>
      <c r="D86" s="95" t="str">
        <f>IF('P01'!F86="O",'P01'!D86,"NT")</f>
        <v>NA</v>
      </c>
      <c r="E86" s="10" t="s">
        <v>302</v>
      </c>
      <c r="F86" s="94"/>
      <c r="G86" s="94"/>
      <c r="H86" s="97"/>
      <c r="I86" s="97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</row>
    <row r="87" ht="30.0" customHeight="1">
      <c r="A87" s="80" t="str">
        <f>'Critères'!$A$86</f>
        <v>NAVIGATION</v>
      </c>
      <c r="B87" s="93" t="str">
        <f>'Critères'!B86</f>
        <v>12.1</v>
      </c>
      <c r="C87" s="94" t="str">
        <f>'Critères'!C86</f>
        <v>Chaque ensemble de pages dispose-t-il de deux systèmes de navigation différents, au moins (hors cas particuliers) ?</v>
      </c>
      <c r="D87" s="95" t="str">
        <f>IF('P01'!F87="O",'P01'!D87,"NT")</f>
        <v>C</v>
      </c>
      <c r="E87" s="10" t="s">
        <v>302</v>
      </c>
      <c r="F87" s="94"/>
      <c r="G87" s="94"/>
      <c r="H87" s="97"/>
      <c r="I87" s="97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</row>
    <row r="88" ht="30.0" customHeight="1">
      <c r="A88" s="22"/>
      <c r="B88" s="93" t="str">
        <f>'Critères'!B87</f>
        <v>12.2</v>
      </c>
      <c r="C88" s="94" t="str">
        <f>'Critères'!C87</f>
        <v>Dans chaque ensemble de pages, le menu et les barres de navigation sont-ils toujours à la même place (hors cas particuliers) ?</v>
      </c>
      <c r="D88" s="95" t="str">
        <f>IF('P01'!F88="O",'P01'!D88,"NT")</f>
        <v>C</v>
      </c>
      <c r="E88" s="10" t="s">
        <v>302</v>
      </c>
      <c r="F88" s="94"/>
      <c r="G88" s="94"/>
      <c r="H88" s="97"/>
      <c r="I88" s="97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</row>
    <row r="89" ht="30.0" customHeight="1">
      <c r="A89" s="22"/>
      <c r="B89" s="93" t="str">
        <f>'Critères'!B88</f>
        <v>12.3</v>
      </c>
      <c r="C89" s="94" t="str">
        <f>'Critères'!C88</f>
        <v>La page « plan du site » est-elle pertinente ?</v>
      </c>
      <c r="D89" s="95" t="str">
        <f>IF('P01'!F89="O",'P01'!D89,"NT")</f>
        <v>C</v>
      </c>
      <c r="E89" s="10" t="s">
        <v>302</v>
      </c>
      <c r="F89" s="94"/>
      <c r="G89" s="94"/>
      <c r="H89" s="97"/>
      <c r="I89" s="97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</row>
    <row r="90" ht="30.0" customHeight="1">
      <c r="A90" s="22"/>
      <c r="B90" s="93" t="str">
        <f>'Critères'!B89</f>
        <v>12.4</v>
      </c>
      <c r="C90" s="94" t="str">
        <f>'Critères'!C89</f>
        <v>Dans chaque ensemble de pages, la page « plan du site » est-elle atteignable de manière identique ?</v>
      </c>
      <c r="D90" s="95" t="str">
        <f>IF('P01'!F90="O",'P01'!D90,"NT")</f>
        <v>C</v>
      </c>
      <c r="E90" s="10" t="s">
        <v>302</v>
      </c>
      <c r="F90" s="94"/>
      <c r="G90" s="94"/>
      <c r="H90" s="97"/>
      <c r="I90" s="97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</row>
    <row r="91" ht="30.0" customHeight="1">
      <c r="A91" s="22"/>
      <c r="B91" s="93" t="str">
        <f>'Critères'!B90</f>
        <v>12.5</v>
      </c>
      <c r="C91" s="94" t="str">
        <f>'Critères'!C90</f>
        <v>Dans chaque ensemble de pages, le moteur de recherche est-il atteignable de manière identique ?</v>
      </c>
      <c r="D91" s="95" t="str">
        <f>IF('P01'!F91="O",'P01'!D91,"NT")</f>
        <v>C</v>
      </c>
      <c r="E91" s="10" t="s">
        <v>302</v>
      </c>
      <c r="F91" s="94"/>
      <c r="G91" s="94"/>
      <c r="H91" s="97"/>
      <c r="I91" s="97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</row>
    <row r="92" ht="30.0" customHeight="1">
      <c r="A92" s="22"/>
      <c r="B92" s="93" t="str">
        <f>'Critères'!B91</f>
        <v>12.6</v>
      </c>
      <c r="C92" s="94" t="str">
        <f>'Critères'!C91</f>
        <v>Les zones de regroupement de contenus présentes dans plusieurs pages web (zones d’en-tête, de navigation principale, de contenu principal, de pied de page et de moteur de recherche) peuvent-elles être atteintes ou évitées ?</v>
      </c>
      <c r="D92" s="95" t="str">
        <f>IF('P01'!F92="O",'P01'!D92,"NT")</f>
        <v>C</v>
      </c>
      <c r="E92" s="10" t="s">
        <v>302</v>
      </c>
      <c r="F92" s="94"/>
      <c r="G92" s="94"/>
      <c r="H92" s="97"/>
      <c r="I92" s="97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</row>
    <row r="93" ht="30.0" customHeight="1">
      <c r="A93" s="22"/>
      <c r="B93" s="93" t="str">
        <f>'Critères'!B92</f>
        <v>12.7</v>
      </c>
      <c r="C93" s="94" t="str">
        <f>'Critères'!C92</f>
        <v>Dans chaque page web, un lien d’évitement ou d’accès rapide à la zone de contenu principal est-il présent (hors cas particuliers) ?</v>
      </c>
      <c r="D93" s="95" t="str">
        <f>IF('P01'!F93="O",'P01'!D93,"NT")</f>
        <v>C</v>
      </c>
      <c r="E93" s="10" t="s">
        <v>302</v>
      </c>
      <c r="F93" s="94"/>
      <c r="G93" s="94"/>
      <c r="H93" s="97"/>
      <c r="I93" s="97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</row>
    <row r="94" ht="30.0" customHeight="1">
      <c r="A94" s="22"/>
      <c r="B94" s="93" t="str">
        <f>'Critères'!B93</f>
        <v>12.8</v>
      </c>
      <c r="C94" s="94" t="str">
        <f>'Critères'!C93</f>
        <v>Dans chaque page web, l’ordre de tabulation est-il cohérent ?</v>
      </c>
      <c r="D94" s="98" t="s">
        <v>61</v>
      </c>
      <c r="E94" s="10" t="s">
        <v>302</v>
      </c>
      <c r="F94" s="94"/>
      <c r="G94" s="94"/>
      <c r="H94" s="97"/>
      <c r="I94" s="97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</row>
    <row r="95" ht="30.0" customHeight="1">
      <c r="A95" s="22"/>
      <c r="B95" s="93" t="str">
        <f>'Critères'!B94</f>
        <v>12.9</v>
      </c>
      <c r="C95" s="94" t="str">
        <f>'Critères'!C94</f>
        <v>Dans chaque page web, la navigation ne doit pas contenir de piège au clavier. Cette règle est-elle respectée ?</v>
      </c>
      <c r="D95" s="95" t="str">
        <f>IF('P01'!F95="O",'P01'!D95,"NT")</f>
        <v>C</v>
      </c>
      <c r="E95" s="10" t="s">
        <v>302</v>
      </c>
      <c r="F95" s="94"/>
      <c r="G95" s="94"/>
      <c r="H95" s="97"/>
      <c r="I95" s="97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</row>
    <row r="96" ht="30.0" customHeight="1">
      <c r="A96" s="22"/>
      <c r="B96" s="93" t="str">
        <f>'Critères'!B95</f>
        <v>12.10</v>
      </c>
      <c r="C96" s="94" t="str">
        <f>'Critères'!C95</f>
        <v>Dans chaque page web, les raccourcis clavier n’utilisant qu’une seule touche (lettre minuscule ou majuscule, ponctuation, chiffre ou symbole) sont-ils contrôlables par l’utilisateur ?</v>
      </c>
      <c r="D96" s="95" t="str">
        <f>IF('P01'!F96="O",'P01'!D96,"NT")</f>
        <v>NA</v>
      </c>
      <c r="E96" s="10" t="s">
        <v>302</v>
      </c>
      <c r="F96" s="94"/>
      <c r="G96" s="94"/>
      <c r="H96" s="97"/>
      <c r="I96" s="97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</row>
    <row r="97" ht="30.0" customHeight="1">
      <c r="A97" s="87"/>
      <c r="B97" s="93" t="str">
        <f>'Critères'!B96</f>
        <v>12.11</v>
      </c>
      <c r="C97" s="94" t="str">
        <f>'Critères'!C96</f>
        <v>Dans chaque page web, les contenus additionnels apparaissant au survol, à la prise de focus ou à l’activation d’un composant d’interface sont-ils si nécessaire atteignables au clavier ?</v>
      </c>
      <c r="D97" s="95" t="str">
        <f>IF('P01'!F97="O",'P01'!D97,"NT")</f>
        <v>NA</v>
      </c>
      <c r="E97" s="10" t="s">
        <v>302</v>
      </c>
      <c r="F97" s="94"/>
      <c r="G97" s="94"/>
      <c r="H97" s="97"/>
      <c r="I97" s="97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</row>
    <row r="98" ht="30.0" customHeight="1">
      <c r="A98" s="80" t="str">
        <f>'Critères'!$A$97</f>
        <v>CONSULTATION</v>
      </c>
      <c r="B98" s="93" t="str">
        <f>'Critères'!B97</f>
        <v>13.1</v>
      </c>
      <c r="C98" s="94" t="str">
        <f>'Critères'!C97</f>
        <v>Pour chaque page web, l’utilisateur a-t-il le contrôle de chaque limite de temps modifiant le contenu (hors cas particuliers) ?</v>
      </c>
      <c r="D98" s="95" t="str">
        <f>IF('P01'!F98="O",'P01'!D98,"NT")</f>
        <v>NA</v>
      </c>
      <c r="E98" s="10" t="s">
        <v>302</v>
      </c>
      <c r="F98" s="94"/>
      <c r="G98" s="94"/>
      <c r="H98" s="97"/>
      <c r="I98" s="97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</row>
    <row r="99" ht="30.0" customHeight="1">
      <c r="A99" s="22"/>
      <c r="B99" s="93" t="str">
        <f>'Critères'!B98</f>
        <v>13.2</v>
      </c>
      <c r="C99" s="94" t="str">
        <f>'Critères'!C98</f>
        <v>Dans chaque page web, l’ouverture d’une nouvelle fenêtre ne doit pas être déclenchée sans action de l’utilisateur. Cette règle est-elle respectée ?</v>
      </c>
      <c r="D99" s="95" t="str">
        <f>IF('P01'!F99="O",'P01'!D99,"NT")</f>
        <v>C</v>
      </c>
      <c r="E99" s="10" t="s">
        <v>302</v>
      </c>
      <c r="F99" s="94"/>
      <c r="G99" s="94"/>
      <c r="H99" s="97"/>
      <c r="I99" s="97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</row>
    <row r="100" ht="30.0" customHeight="1">
      <c r="A100" s="22"/>
      <c r="B100" s="93" t="str">
        <f>'Critères'!B99</f>
        <v>13.3</v>
      </c>
      <c r="C100" s="94" t="str">
        <f>'Critères'!C99</f>
        <v>Dans chaque page web, chaque document bureautique en téléchargement possède-t-il, si nécessaire, une version accessible (hors cas particuliers) ?</v>
      </c>
      <c r="D100" s="95" t="str">
        <f>IF('P01'!F100="O",'P01'!D100,"NT")</f>
        <v>NA</v>
      </c>
      <c r="E100" s="10" t="s">
        <v>302</v>
      </c>
      <c r="F100" s="94"/>
      <c r="G100" s="94"/>
      <c r="H100" s="97"/>
      <c r="I100" s="97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</row>
    <row r="101" ht="30.0" customHeight="1">
      <c r="A101" s="22"/>
      <c r="B101" s="93" t="str">
        <f>'Critères'!B100</f>
        <v>13.4</v>
      </c>
      <c r="C101" s="94" t="str">
        <f>'Critères'!C100</f>
        <v>Pour chaque document bureautique ayant une version accessible, cette version offre-t-elle la même information ?</v>
      </c>
      <c r="D101" s="95" t="str">
        <f>IF('P01'!F101="O",'P01'!D101,"NT")</f>
        <v>NA</v>
      </c>
      <c r="E101" s="10" t="s">
        <v>302</v>
      </c>
      <c r="F101" s="94"/>
      <c r="G101" s="94"/>
      <c r="H101" s="97"/>
      <c r="I101" s="97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</row>
    <row r="102" ht="30.0" customHeight="1">
      <c r="A102" s="22"/>
      <c r="B102" s="93" t="str">
        <f>'Critères'!B101</f>
        <v>13.5</v>
      </c>
      <c r="C102" s="94" t="str">
        <f>'Critères'!C101</f>
        <v>Dans chaque page web, chaque contenu cryptique (art ASCII, émoticon, syntaxe cryptique) a-t-il une alternative ?</v>
      </c>
      <c r="D102" s="95" t="str">
        <f>IF('P01'!F102="O",'P01'!D102,"NT")</f>
        <v>NA</v>
      </c>
      <c r="E102" s="10" t="s">
        <v>302</v>
      </c>
      <c r="F102" s="94"/>
      <c r="G102" s="94"/>
      <c r="H102" s="97"/>
      <c r="I102" s="97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</row>
    <row r="103" ht="30.0" customHeight="1">
      <c r="A103" s="22"/>
      <c r="B103" s="93" t="str">
        <f>'Critères'!B102</f>
        <v>13.6</v>
      </c>
      <c r="C103" s="94" t="str">
        <f>'Critères'!C102</f>
        <v>Dans chaque page web, pour chaque contenu cryptique (art ASCII, émoticon, syntaxe cryptique) ayant une alternative, cette alternative est-elle pertinente ?</v>
      </c>
      <c r="D103" s="95" t="str">
        <f>IF('P01'!F103="O",'P01'!D103,"NT")</f>
        <v>NA</v>
      </c>
      <c r="E103" s="10" t="s">
        <v>302</v>
      </c>
      <c r="F103" s="94"/>
      <c r="G103" s="94"/>
      <c r="H103" s="97"/>
      <c r="I103" s="97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</row>
    <row r="104" ht="30.0" customHeight="1">
      <c r="A104" s="22"/>
      <c r="B104" s="93" t="str">
        <f>'Critères'!B103</f>
        <v>13.7</v>
      </c>
      <c r="C104" s="94" t="str">
        <f>'Critères'!C103</f>
        <v>Dans chaque page web, les changements brusques de luminosité ou les effets de flash sont-ils correctement utilisés ?</v>
      </c>
      <c r="D104" s="95" t="str">
        <f>IF('P01'!F104="O",'P01'!D104,"NT")</f>
        <v>NA</v>
      </c>
      <c r="E104" s="10" t="s">
        <v>302</v>
      </c>
      <c r="F104" s="94"/>
      <c r="G104" s="94"/>
      <c r="H104" s="97"/>
      <c r="I104" s="97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</row>
    <row r="105" ht="30.0" customHeight="1">
      <c r="A105" s="22"/>
      <c r="B105" s="93" t="str">
        <f>'Critères'!B104</f>
        <v>13.8</v>
      </c>
      <c r="C105" s="94" t="str">
        <f>'Critères'!C104</f>
        <v>Dans chaque page web, chaque contenu en mouvement ou clignotant est-il contrôlable par l’utilisateur ?</v>
      </c>
      <c r="D105" s="95" t="str">
        <f>IF('P01'!F105="O",'P01'!D105,"NT")</f>
        <v>NA</v>
      </c>
      <c r="E105" s="10" t="s">
        <v>302</v>
      </c>
      <c r="F105" s="94"/>
      <c r="G105" s="94"/>
      <c r="H105" s="97"/>
      <c r="I105" s="97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</row>
    <row r="106" ht="30.0" customHeight="1">
      <c r="A106" s="22"/>
      <c r="B106" s="93" t="str">
        <f>'Critères'!B105</f>
        <v>13.9</v>
      </c>
      <c r="C106" s="94" t="str">
        <f>'Critères'!C105</f>
        <v>Dans chaque page web, le contenu proposé est-il consultable quelle que soit l’orientation de l’écran (portrait ou paysage) (hors cas particuliers) ?</v>
      </c>
      <c r="D106" s="95" t="str">
        <f>IF('P01'!F106="O",'P01'!D106,"NT")</f>
        <v>C</v>
      </c>
      <c r="E106" s="10" t="s">
        <v>302</v>
      </c>
      <c r="F106" s="94"/>
      <c r="G106" s="94"/>
      <c r="H106" s="97"/>
      <c r="I106" s="97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</row>
    <row r="107" ht="30.0" customHeight="1">
      <c r="A107" s="22"/>
      <c r="B107" s="93" t="str">
        <f>'Critères'!B106</f>
        <v>13.10</v>
      </c>
      <c r="C107" s="94" t="str">
        <f>'Critères'!C106</f>
        <v>Dans chaque page web, les fonctionnalités utilisables ou disponibles au moyen d’un geste complexe peuvent-elles être également disponibles au moyen d’un geste simple (hors cas particuliers) ?</v>
      </c>
      <c r="D107" s="95" t="str">
        <f>IF('P01'!F107="O",'P01'!D107,"NT")</f>
        <v>NA</v>
      </c>
      <c r="E107" s="10" t="s">
        <v>302</v>
      </c>
      <c r="F107" s="94"/>
      <c r="G107" s="94"/>
      <c r="H107" s="97"/>
      <c r="I107" s="97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</row>
    <row r="108" ht="30.0" customHeight="1">
      <c r="A108" s="22"/>
      <c r="B108" s="93" t="str">
        <f>'Critères'!B107</f>
        <v>13.11</v>
      </c>
      <c r="C108" s="94" t="str">
        <f>'Critères'!C107</f>
        <v>Dans chaque page web, les actions déclenchées au moyen d’un dispositif de pointage sur un point unique de l’écran peuvent-elles faire l’objet d’une annulation (hors cas particuliers) ?</v>
      </c>
      <c r="D108" s="95" t="str">
        <f>IF('P01'!F108="O",'P01'!D108,"NT")</f>
        <v>C</v>
      </c>
      <c r="E108" s="10" t="s">
        <v>302</v>
      </c>
      <c r="F108" s="94"/>
      <c r="G108" s="94"/>
      <c r="H108" s="97"/>
      <c r="I108" s="97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</row>
    <row r="109" ht="30.0" customHeight="1">
      <c r="A109" s="87"/>
      <c r="B109" s="93" t="str">
        <f>'Critères'!B108</f>
        <v>13.12</v>
      </c>
      <c r="C109" s="94" t="str">
        <f>'Critères'!C108</f>
        <v>Dans chaque page web, les fonctionnalités qui impliquent un mouvement de l’appareil ou vers l’appareil peuvent-elles être satisfaites de manière alternative (hors cas particuliers) ?</v>
      </c>
      <c r="D109" s="95" t="str">
        <f>IF('P01'!F109="O",'P01'!D109,"NT")</f>
        <v>NA</v>
      </c>
      <c r="E109" s="10" t="s">
        <v>302</v>
      </c>
      <c r="F109" s="94"/>
      <c r="G109" s="94"/>
      <c r="H109" s="97"/>
      <c r="I109" s="97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</row>
    <row r="110" ht="15.75" customHeight="1">
      <c r="A110" s="4"/>
      <c r="B110" s="75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</row>
    <row r="111" ht="15.75" customHeight="1">
      <c r="A111" s="4"/>
      <c r="B111" s="75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</row>
    <row r="112" ht="15.75" customHeight="1">
      <c r="A112" s="4"/>
      <c r="B112" s="75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</row>
    <row r="113" ht="15.75" customHeight="1">
      <c r="A113" s="4"/>
      <c r="B113" s="75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</row>
    <row r="114" ht="15.75" customHeight="1">
      <c r="A114" s="4"/>
      <c r="B114" s="75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</row>
    <row r="115" ht="15.75" customHeight="1">
      <c r="A115" s="4"/>
      <c r="B115" s="75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</row>
    <row r="116" ht="15.75" customHeight="1">
      <c r="A116" s="4"/>
      <c r="B116" s="75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</row>
    <row r="117" ht="15.75" customHeight="1">
      <c r="A117" s="4"/>
      <c r="B117" s="75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</row>
    <row r="118" ht="15.75" customHeight="1">
      <c r="A118" s="4"/>
      <c r="B118" s="75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</row>
    <row r="119" ht="15.75" customHeight="1">
      <c r="A119" s="4"/>
      <c r="B119" s="75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</row>
    <row r="120" ht="15.75" customHeight="1">
      <c r="A120" s="4"/>
      <c r="B120" s="75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</row>
    <row r="121" ht="15.75" customHeight="1">
      <c r="A121" s="4"/>
      <c r="B121" s="75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</row>
    <row r="122" ht="15.75" customHeight="1">
      <c r="A122" s="4"/>
      <c r="B122" s="75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</row>
    <row r="123" ht="15.75" customHeight="1">
      <c r="A123" s="4"/>
      <c r="B123" s="75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</row>
    <row r="124" ht="15.75" customHeight="1">
      <c r="A124" s="4"/>
      <c r="B124" s="75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</row>
    <row r="125" ht="15.75" customHeight="1">
      <c r="A125" s="4"/>
      <c r="B125" s="75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</row>
    <row r="126" ht="15.75" customHeight="1">
      <c r="A126" s="4"/>
      <c r="B126" s="75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</row>
    <row r="127" ht="15.75" customHeight="1">
      <c r="A127" s="4"/>
      <c r="B127" s="75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</row>
    <row r="128" ht="15.75" customHeight="1">
      <c r="A128" s="4"/>
      <c r="B128" s="75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</row>
    <row r="129" ht="15.75" customHeight="1">
      <c r="A129" s="4"/>
      <c r="B129" s="75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</row>
    <row r="130" ht="15.75" customHeight="1">
      <c r="A130" s="4"/>
      <c r="B130" s="75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</row>
    <row r="131" ht="15.75" customHeight="1">
      <c r="A131" s="4"/>
      <c r="B131" s="75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</row>
    <row r="132" ht="15.75" customHeight="1">
      <c r="A132" s="4"/>
      <c r="B132" s="75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</row>
    <row r="133" ht="15.75" customHeight="1">
      <c r="A133" s="4"/>
      <c r="B133" s="75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</row>
    <row r="134" ht="15.75" customHeight="1">
      <c r="A134" s="4"/>
      <c r="B134" s="75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</row>
    <row r="135" ht="15.75" customHeight="1">
      <c r="A135" s="4"/>
      <c r="B135" s="75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</row>
    <row r="136" ht="15.75" customHeight="1">
      <c r="A136" s="4"/>
      <c r="B136" s="75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</row>
    <row r="137" ht="15.75" customHeight="1">
      <c r="A137" s="4"/>
      <c r="B137" s="75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</row>
    <row r="138" ht="15.75" customHeight="1">
      <c r="A138" s="4"/>
      <c r="B138" s="75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</row>
    <row r="139" ht="15.75" customHeight="1">
      <c r="A139" s="4"/>
      <c r="B139" s="75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</row>
    <row r="140" ht="15.75" customHeight="1">
      <c r="A140" s="4"/>
      <c r="B140" s="75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</row>
    <row r="141" ht="15.75" customHeight="1">
      <c r="A141" s="4"/>
      <c r="B141" s="75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</row>
    <row r="142" ht="15.75" customHeight="1">
      <c r="A142" s="4"/>
      <c r="B142" s="75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</row>
    <row r="143" ht="15.75" customHeight="1">
      <c r="A143" s="4"/>
      <c r="B143" s="75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</row>
    <row r="144" ht="15.75" customHeight="1">
      <c r="A144" s="4"/>
      <c r="B144" s="75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</row>
    <row r="145" ht="15.75" customHeight="1">
      <c r="A145" s="4"/>
      <c r="B145" s="75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</row>
    <row r="146" ht="15.75" customHeight="1">
      <c r="A146" s="4"/>
      <c r="B146" s="75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</row>
    <row r="147" ht="15.75" customHeight="1">
      <c r="A147" s="4"/>
      <c r="B147" s="75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</row>
    <row r="148" ht="15.75" customHeight="1">
      <c r="A148" s="4"/>
      <c r="B148" s="75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</row>
    <row r="149" ht="15.75" customHeight="1">
      <c r="A149" s="4"/>
      <c r="B149" s="75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</row>
    <row r="150" ht="15.75" customHeight="1">
      <c r="A150" s="4"/>
      <c r="B150" s="75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</row>
    <row r="151" ht="15.75" customHeight="1">
      <c r="A151" s="4"/>
      <c r="B151" s="75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</row>
    <row r="152" ht="15.75" customHeight="1">
      <c r="A152" s="4"/>
      <c r="B152" s="75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</row>
    <row r="153" ht="15.75" customHeight="1">
      <c r="A153" s="4"/>
      <c r="B153" s="75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</row>
    <row r="154" ht="15.75" customHeight="1">
      <c r="A154" s="4"/>
      <c r="B154" s="75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</row>
    <row r="155" ht="15.75" customHeight="1">
      <c r="A155" s="4"/>
      <c r="B155" s="75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</row>
    <row r="156" ht="15.75" customHeight="1">
      <c r="A156" s="4"/>
      <c r="B156" s="75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</row>
    <row r="157" ht="15.75" customHeight="1">
      <c r="A157" s="4"/>
      <c r="B157" s="75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</row>
    <row r="158" ht="15.75" customHeight="1">
      <c r="A158" s="4"/>
      <c r="B158" s="75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</row>
    <row r="159" ht="15.75" customHeight="1">
      <c r="A159" s="4"/>
      <c r="B159" s="75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</row>
    <row r="160" ht="15.75" customHeight="1">
      <c r="A160" s="4"/>
      <c r="B160" s="75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</row>
    <row r="161" ht="15.75" customHeight="1">
      <c r="A161" s="4"/>
      <c r="B161" s="75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</row>
    <row r="162" ht="15.75" customHeight="1">
      <c r="A162" s="4"/>
      <c r="B162" s="75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</row>
    <row r="163" ht="15.75" customHeight="1">
      <c r="A163" s="4"/>
      <c r="B163" s="75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</row>
    <row r="164" ht="15.75" customHeight="1">
      <c r="A164" s="4"/>
      <c r="B164" s="75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</row>
    <row r="165" ht="15.75" customHeight="1">
      <c r="A165" s="4"/>
      <c r="B165" s="75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</row>
    <row r="166" ht="15.75" customHeight="1">
      <c r="A166" s="4"/>
      <c r="B166" s="75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</row>
    <row r="167" ht="15.75" customHeight="1">
      <c r="A167" s="4"/>
      <c r="B167" s="75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</row>
    <row r="168" ht="15.75" customHeight="1">
      <c r="A168" s="4"/>
      <c r="B168" s="75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</row>
    <row r="169" ht="15.75" customHeight="1">
      <c r="A169" s="4"/>
      <c r="B169" s="75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</row>
    <row r="170" ht="15.75" customHeight="1">
      <c r="A170" s="4"/>
      <c r="B170" s="75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</row>
    <row r="171" ht="15.75" customHeight="1">
      <c r="A171" s="4"/>
      <c r="B171" s="75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</row>
    <row r="172" ht="15.75" customHeight="1">
      <c r="A172" s="4"/>
      <c r="B172" s="75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</row>
    <row r="173" ht="15.75" customHeight="1">
      <c r="A173" s="4"/>
      <c r="B173" s="75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</row>
    <row r="174" ht="15.75" customHeight="1">
      <c r="A174" s="4"/>
      <c r="B174" s="75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</row>
    <row r="175" ht="15.75" customHeight="1">
      <c r="A175" s="4"/>
      <c r="B175" s="75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</row>
    <row r="176" ht="15.75" customHeight="1">
      <c r="A176" s="4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</row>
    <row r="177" ht="15.75" customHeight="1">
      <c r="A177" s="4"/>
      <c r="B177" s="75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</row>
    <row r="178" ht="15.75" customHeight="1">
      <c r="A178" s="4"/>
      <c r="B178" s="75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</row>
    <row r="179" ht="15.75" customHeight="1">
      <c r="A179" s="4"/>
      <c r="B179" s="75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</row>
    <row r="180" ht="15.75" customHeight="1">
      <c r="A180" s="4"/>
      <c r="B180" s="75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</row>
    <row r="181" ht="15.75" customHeight="1">
      <c r="A181" s="4"/>
      <c r="B181" s="75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</row>
    <row r="182" ht="15.75" customHeight="1">
      <c r="A182" s="4"/>
      <c r="B182" s="75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</row>
    <row r="183" ht="15.75" customHeight="1">
      <c r="A183" s="4"/>
      <c r="B183" s="75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</row>
    <row r="184" ht="15.75" customHeight="1">
      <c r="A184" s="4"/>
      <c r="B184" s="75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</row>
    <row r="185" ht="15.75" customHeight="1">
      <c r="A185" s="4"/>
      <c r="B185" s="75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</row>
    <row r="186" ht="15.75" customHeight="1">
      <c r="A186" s="4"/>
      <c r="B186" s="75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</row>
    <row r="187" ht="15.75" customHeight="1">
      <c r="A187" s="4"/>
      <c r="B187" s="75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</row>
    <row r="188" ht="15.75" customHeight="1">
      <c r="A188" s="4"/>
      <c r="B188" s="75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</row>
    <row r="189" ht="15.75" customHeight="1">
      <c r="A189" s="4"/>
      <c r="B189" s="75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</row>
    <row r="190" ht="15.75" customHeight="1">
      <c r="A190" s="4"/>
      <c r="B190" s="75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</row>
    <row r="191" ht="15.75" customHeight="1">
      <c r="A191" s="4"/>
      <c r="B191" s="75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</row>
    <row r="192" ht="15.75" customHeight="1">
      <c r="A192" s="4"/>
      <c r="B192" s="75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</row>
    <row r="193" ht="15.75" customHeight="1">
      <c r="A193" s="4"/>
      <c r="B193" s="75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</row>
    <row r="194" ht="15.75" customHeight="1">
      <c r="A194" s="4"/>
      <c r="B194" s="75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</row>
    <row r="195" ht="15.75" customHeight="1">
      <c r="A195" s="4"/>
      <c r="B195" s="75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</row>
    <row r="196" ht="15.75" customHeight="1">
      <c r="A196" s="4"/>
      <c r="B196" s="75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</row>
    <row r="197" ht="15.75" customHeight="1">
      <c r="A197" s="4"/>
      <c r="B197" s="75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</row>
    <row r="198" ht="15.75" customHeight="1">
      <c r="A198" s="4"/>
      <c r="B198" s="75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</row>
    <row r="199" ht="15.75" customHeight="1">
      <c r="A199" s="4"/>
      <c r="B199" s="75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</row>
    <row r="200" ht="15.75" customHeight="1">
      <c r="A200" s="4"/>
      <c r="B200" s="75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</row>
    <row r="201" ht="15.75" customHeight="1">
      <c r="A201" s="4"/>
      <c r="B201" s="75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</row>
    <row r="202" ht="15.75" customHeight="1">
      <c r="A202" s="4"/>
      <c r="B202" s="75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</row>
    <row r="203" ht="15.75" customHeight="1">
      <c r="A203" s="4"/>
      <c r="B203" s="75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</row>
    <row r="204" ht="15.75" customHeight="1">
      <c r="A204" s="4"/>
      <c r="B204" s="75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</row>
    <row r="205" ht="15.75" customHeight="1">
      <c r="A205" s="4"/>
      <c r="B205" s="75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</row>
    <row r="206" ht="15.75" customHeight="1">
      <c r="A206" s="4"/>
      <c r="B206" s="75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</row>
    <row r="207" ht="15.75" customHeight="1">
      <c r="A207" s="4"/>
      <c r="B207" s="75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</row>
    <row r="208" ht="15.75" customHeight="1">
      <c r="A208" s="4"/>
      <c r="B208" s="75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</row>
    <row r="209" ht="15.75" customHeight="1">
      <c r="A209" s="4"/>
      <c r="B209" s="75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</row>
    <row r="210" ht="15.75" customHeight="1">
      <c r="A210" s="4"/>
      <c r="B210" s="75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</row>
    <row r="211" ht="15.75" customHeight="1">
      <c r="A211" s="4"/>
      <c r="B211" s="75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</row>
    <row r="212" ht="15.75" customHeight="1">
      <c r="A212" s="4"/>
      <c r="B212" s="75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</row>
    <row r="213" ht="15.75" customHeight="1">
      <c r="A213" s="4"/>
      <c r="B213" s="75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</row>
    <row r="214" ht="15.75" customHeight="1">
      <c r="A214" s="4"/>
      <c r="B214" s="75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</row>
    <row r="215" ht="15.75" customHeight="1">
      <c r="A215" s="4"/>
      <c r="B215" s="75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</row>
    <row r="216" ht="15.75" customHeight="1">
      <c r="A216" s="4"/>
      <c r="B216" s="75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</row>
    <row r="217" ht="15.75" customHeight="1">
      <c r="A217" s="4"/>
      <c r="B217" s="75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</row>
    <row r="218" ht="15.75" customHeight="1">
      <c r="A218" s="4"/>
      <c r="B218" s="75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</row>
    <row r="219" ht="15.75" customHeight="1">
      <c r="A219" s="4"/>
      <c r="B219" s="75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</row>
    <row r="220" ht="15.75" customHeight="1">
      <c r="A220" s="4"/>
      <c r="B220" s="75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</row>
    <row r="221" ht="15.75" customHeight="1">
      <c r="A221" s="4"/>
      <c r="B221" s="75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</row>
    <row r="222" ht="15.75" customHeight="1">
      <c r="A222" s="4"/>
      <c r="B222" s="75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</row>
    <row r="223" ht="15.75" customHeight="1">
      <c r="A223" s="4"/>
      <c r="B223" s="75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</row>
    <row r="224" ht="15.75" customHeight="1">
      <c r="A224" s="4"/>
      <c r="B224" s="75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</row>
    <row r="225" ht="15.75" customHeight="1">
      <c r="A225" s="4"/>
      <c r="B225" s="75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</row>
    <row r="226" ht="15.75" customHeight="1">
      <c r="A226" s="4"/>
      <c r="B226" s="75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</row>
    <row r="227" ht="15.75" customHeight="1">
      <c r="A227" s="4"/>
      <c r="B227" s="75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</row>
    <row r="228" ht="15.75" customHeight="1">
      <c r="A228" s="4"/>
      <c r="B228" s="75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</row>
    <row r="229" ht="15.75" customHeight="1">
      <c r="A229" s="4"/>
      <c r="B229" s="75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</row>
    <row r="230" ht="15.75" customHeight="1">
      <c r="A230" s="4"/>
      <c r="B230" s="75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</row>
    <row r="231" ht="15.75" customHeight="1">
      <c r="A231" s="4"/>
      <c r="B231" s="75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</row>
    <row r="232" ht="15.75" customHeight="1">
      <c r="A232" s="4"/>
      <c r="B232" s="75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</row>
    <row r="233" ht="15.75" customHeight="1">
      <c r="A233" s="4"/>
      <c r="B233" s="75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</row>
    <row r="234" ht="15.75" customHeight="1">
      <c r="A234" s="4"/>
      <c r="B234" s="75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</row>
    <row r="235" ht="15.75" customHeight="1">
      <c r="A235" s="4"/>
      <c r="B235" s="75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</row>
    <row r="236" ht="15.75" customHeight="1">
      <c r="A236" s="4"/>
      <c r="B236" s="75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</row>
    <row r="237" ht="15.75" customHeight="1">
      <c r="A237" s="4"/>
      <c r="B237" s="75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</row>
    <row r="238" ht="15.75" customHeight="1">
      <c r="A238" s="4"/>
      <c r="B238" s="75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</row>
    <row r="239" ht="15.75" customHeight="1">
      <c r="A239" s="4"/>
      <c r="B239" s="75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</row>
    <row r="240" ht="15.75" customHeight="1">
      <c r="A240" s="4"/>
      <c r="B240" s="75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</row>
    <row r="241" ht="15.75" customHeight="1">
      <c r="A241" s="4"/>
      <c r="B241" s="75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</row>
    <row r="242" ht="15.75" customHeight="1">
      <c r="A242" s="4"/>
      <c r="B242" s="75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</row>
    <row r="243" ht="15.75" customHeight="1">
      <c r="A243" s="4"/>
      <c r="B243" s="75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</row>
    <row r="244" ht="15.75" customHeight="1">
      <c r="A244" s="4"/>
      <c r="B244" s="75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</row>
    <row r="245" ht="15.75" customHeight="1">
      <c r="A245" s="4"/>
      <c r="B245" s="75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</row>
    <row r="246" ht="15.75" customHeight="1">
      <c r="A246" s="4"/>
      <c r="B246" s="75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</row>
    <row r="247" ht="15.75" customHeight="1">
      <c r="A247" s="4"/>
      <c r="B247" s="75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</row>
    <row r="248" ht="15.75" customHeight="1">
      <c r="A248" s="4"/>
      <c r="B248" s="75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</row>
    <row r="249" ht="15.75" customHeight="1">
      <c r="A249" s="4"/>
      <c r="B249" s="75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</row>
    <row r="250" ht="15.75" customHeight="1">
      <c r="A250" s="4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</row>
    <row r="251" ht="15.75" customHeight="1">
      <c r="A251" s="4"/>
      <c r="B251" s="75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</row>
    <row r="252" ht="15.75" customHeight="1">
      <c r="A252" s="4"/>
      <c r="B252" s="75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</row>
    <row r="253" ht="15.75" customHeight="1">
      <c r="A253" s="4"/>
      <c r="B253" s="75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</row>
    <row r="254" ht="15.75" customHeight="1">
      <c r="A254" s="4"/>
      <c r="B254" s="75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</row>
    <row r="255" ht="15.75" customHeight="1">
      <c r="A255" s="4"/>
      <c r="B255" s="75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</row>
    <row r="256" ht="15.75" customHeight="1">
      <c r="A256" s="4"/>
      <c r="B256" s="75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</row>
    <row r="257" ht="15.75" customHeight="1">
      <c r="A257" s="4"/>
      <c r="B257" s="75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</row>
    <row r="258" ht="15.75" customHeight="1">
      <c r="A258" s="4"/>
      <c r="B258" s="75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</row>
    <row r="259" ht="15.75" customHeight="1">
      <c r="A259" s="4"/>
      <c r="B259" s="75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</row>
    <row r="260" ht="15.75" customHeight="1">
      <c r="A260" s="4"/>
      <c r="B260" s="75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</row>
    <row r="261" ht="15.75" customHeight="1">
      <c r="A261" s="4"/>
      <c r="B261" s="75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</row>
    <row r="262" ht="15.75" customHeight="1">
      <c r="A262" s="4"/>
      <c r="B262" s="75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</row>
    <row r="263" ht="15.75" customHeight="1">
      <c r="A263" s="4"/>
      <c r="B263" s="75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</row>
    <row r="264" ht="15.75" customHeight="1">
      <c r="A264" s="4"/>
      <c r="B264" s="75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</row>
    <row r="265" ht="15.75" customHeight="1">
      <c r="A265" s="4"/>
      <c r="B265" s="75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</row>
    <row r="266" ht="15.75" customHeight="1">
      <c r="A266" s="4"/>
      <c r="B266" s="75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</row>
    <row r="267" ht="15.75" customHeight="1">
      <c r="A267" s="4"/>
      <c r="B267" s="75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</row>
    <row r="268" ht="15.75" customHeight="1">
      <c r="A268" s="4"/>
      <c r="B268" s="75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</row>
    <row r="269" ht="15.75" customHeight="1">
      <c r="A269" s="4"/>
      <c r="B269" s="75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</row>
    <row r="270" ht="15.75" customHeight="1">
      <c r="A270" s="4"/>
      <c r="B270" s="75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</row>
    <row r="271" ht="15.75" customHeight="1">
      <c r="A271" s="4"/>
      <c r="B271" s="75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</row>
    <row r="272" ht="15.75" customHeight="1">
      <c r="A272" s="4"/>
      <c r="B272" s="75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</row>
    <row r="273" ht="15.75" customHeight="1">
      <c r="A273" s="4"/>
      <c r="B273" s="75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</row>
    <row r="274" ht="15.75" customHeight="1">
      <c r="A274" s="4"/>
      <c r="B274" s="75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</row>
    <row r="275" ht="15.75" customHeight="1">
      <c r="A275" s="4"/>
      <c r="B275" s="75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</row>
    <row r="276" ht="15.75" customHeight="1">
      <c r="A276" s="4"/>
      <c r="B276" s="75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</row>
    <row r="277" ht="15.75" customHeight="1">
      <c r="A277" s="4"/>
      <c r="B277" s="75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</row>
    <row r="278" ht="15.75" customHeight="1">
      <c r="A278" s="4"/>
      <c r="B278" s="75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</row>
    <row r="279" ht="15.75" customHeight="1">
      <c r="A279" s="4"/>
      <c r="B279" s="75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</row>
    <row r="280" ht="15.75" customHeight="1">
      <c r="A280" s="4"/>
      <c r="B280" s="75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</row>
    <row r="281" ht="15.75" customHeight="1">
      <c r="A281" s="4"/>
      <c r="B281" s="75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</row>
    <row r="282" ht="15.75" customHeight="1">
      <c r="A282" s="4"/>
      <c r="B282" s="75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</row>
    <row r="283" ht="15.75" customHeight="1">
      <c r="A283" s="4"/>
      <c r="B283" s="75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</row>
    <row r="284" ht="15.75" customHeight="1">
      <c r="A284" s="4"/>
      <c r="B284" s="75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</row>
    <row r="285" ht="15.75" customHeight="1">
      <c r="A285" s="4"/>
      <c r="B285" s="75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</row>
    <row r="286" ht="15.75" customHeight="1">
      <c r="A286" s="4"/>
      <c r="B286" s="75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</row>
    <row r="287" ht="15.75" customHeight="1">
      <c r="A287" s="4"/>
      <c r="B287" s="75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</row>
    <row r="288" ht="15.75" customHeight="1">
      <c r="A288" s="4"/>
      <c r="B288" s="75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</row>
    <row r="289" ht="15.75" customHeight="1">
      <c r="A289" s="4"/>
      <c r="B289" s="75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</row>
    <row r="290" ht="15.75" customHeight="1">
      <c r="A290" s="4"/>
      <c r="B290" s="75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</row>
    <row r="291" ht="15.75" customHeight="1">
      <c r="A291" s="4"/>
      <c r="B291" s="75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</row>
    <row r="292" ht="15.75" customHeight="1">
      <c r="A292" s="4"/>
      <c r="B292" s="75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</row>
    <row r="293" ht="15.75" customHeight="1">
      <c r="A293" s="4"/>
      <c r="B293" s="75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</row>
    <row r="294" ht="15.75" customHeight="1">
      <c r="A294" s="4"/>
      <c r="B294" s="75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</row>
    <row r="295" ht="15.75" customHeight="1">
      <c r="A295" s="4"/>
      <c r="B295" s="75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</row>
    <row r="296" ht="15.75" customHeight="1">
      <c r="A296" s="4"/>
      <c r="B296" s="75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</row>
    <row r="297" ht="15.75" customHeight="1">
      <c r="A297" s="4"/>
      <c r="B297" s="75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</row>
    <row r="298" ht="15.75" customHeight="1">
      <c r="A298" s="4"/>
      <c r="B298" s="75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</row>
    <row r="299" ht="15.75" customHeight="1">
      <c r="A299" s="4"/>
      <c r="B299" s="75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</row>
    <row r="300" ht="15.75" customHeight="1">
      <c r="A300" s="4"/>
      <c r="B300" s="75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</row>
    <row r="301" ht="15.75" customHeight="1">
      <c r="A301" s="4"/>
      <c r="B301" s="75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</row>
    <row r="302" ht="15.75" customHeight="1">
      <c r="A302" s="4"/>
      <c r="B302" s="75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</row>
    <row r="303" ht="15.75" customHeight="1">
      <c r="A303" s="4"/>
      <c r="B303" s="75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</row>
    <row r="304" ht="15.75" customHeight="1">
      <c r="A304" s="4"/>
      <c r="B304" s="75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</row>
    <row r="305" ht="15.75" customHeight="1">
      <c r="A305" s="4"/>
      <c r="B305" s="75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</row>
    <row r="306" ht="15.75" customHeight="1">
      <c r="A306" s="4"/>
      <c r="B306" s="75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</row>
    <row r="307" ht="15.75" customHeight="1">
      <c r="A307" s="4"/>
      <c r="B307" s="75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</row>
    <row r="308" ht="15.75" customHeight="1">
      <c r="A308" s="4"/>
      <c r="B308" s="75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</row>
    <row r="309" ht="15.75" customHeight="1">
      <c r="A309" s="4"/>
      <c r="B309" s="75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</row>
    <row r="310" ht="15.75" customHeight="1">
      <c r="A310" s="4"/>
      <c r="B310" s="75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</row>
    <row r="311" ht="15.75" customHeight="1">
      <c r="A311" s="4"/>
      <c r="B311" s="75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</row>
    <row r="312" ht="15.75" customHeight="1">
      <c r="A312" s="4"/>
      <c r="B312" s="75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</row>
    <row r="313" ht="15.75" customHeight="1">
      <c r="A313" s="4"/>
      <c r="B313" s="75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</row>
    <row r="314" ht="15.75" customHeight="1">
      <c r="A314" s="4"/>
      <c r="B314" s="75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</row>
    <row r="315" ht="15.75" customHeight="1">
      <c r="A315" s="4"/>
      <c r="B315" s="75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</row>
    <row r="316" ht="15.75" customHeight="1">
      <c r="A316" s="4"/>
      <c r="B316" s="75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</row>
    <row r="317" ht="15.75" customHeight="1">
      <c r="A317" s="4"/>
      <c r="B317" s="75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</row>
    <row r="318" ht="15.75" customHeight="1">
      <c r="A318" s="4"/>
      <c r="B318" s="75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</row>
    <row r="319" ht="15.75" customHeight="1">
      <c r="A319" s="4"/>
      <c r="B319" s="75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</row>
    <row r="320" ht="15.75" customHeight="1">
      <c r="A320" s="4"/>
      <c r="B320" s="75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</row>
    <row r="321" ht="15.75" customHeight="1">
      <c r="A321" s="4"/>
      <c r="B321" s="75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</row>
    <row r="322" ht="15.75" customHeight="1">
      <c r="A322" s="4"/>
      <c r="B322" s="75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</row>
    <row r="323" ht="15.75" customHeight="1">
      <c r="A323" s="4"/>
      <c r="B323" s="75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</row>
    <row r="324" ht="15.75" customHeight="1">
      <c r="A324" s="4"/>
      <c r="B324" s="75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</row>
    <row r="325" ht="15.75" customHeight="1">
      <c r="A325" s="4"/>
      <c r="B325" s="75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</row>
    <row r="326" ht="15.75" customHeight="1">
      <c r="A326" s="4"/>
      <c r="B326" s="75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</row>
    <row r="327" ht="15.75" customHeight="1">
      <c r="A327" s="4"/>
      <c r="B327" s="75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</row>
    <row r="328" ht="15.75" customHeight="1">
      <c r="A328" s="4"/>
      <c r="B328" s="75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</row>
    <row r="329" ht="15.75" customHeight="1">
      <c r="A329" s="4"/>
      <c r="B329" s="75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</row>
    <row r="330" ht="15.75" customHeight="1">
      <c r="A330" s="4"/>
      <c r="B330" s="75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</row>
    <row r="331" ht="15.75" customHeight="1">
      <c r="A331" s="4"/>
      <c r="B331" s="75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</row>
    <row r="332" ht="15.75" customHeight="1">
      <c r="A332" s="4"/>
      <c r="B332" s="75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</row>
    <row r="333" ht="15.75" customHeight="1">
      <c r="A333" s="4"/>
      <c r="B333" s="75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</row>
    <row r="334" ht="15.75" customHeight="1">
      <c r="A334" s="4"/>
      <c r="B334" s="75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</row>
    <row r="335" ht="15.75" customHeight="1">
      <c r="A335" s="4"/>
      <c r="B335" s="75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</row>
    <row r="336" ht="15.75" customHeight="1">
      <c r="A336" s="4"/>
      <c r="B336" s="75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</row>
    <row r="337" ht="15.75" customHeight="1">
      <c r="A337" s="4"/>
      <c r="B337" s="75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</row>
    <row r="338" ht="15.75" customHeight="1">
      <c r="A338" s="4"/>
      <c r="B338" s="75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</row>
    <row r="339" ht="15.75" customHeight="1">
      <c r="A339" s="4"/>
      <c r="B339" s="75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</row>
    <row r="340" ht="15.75" customHeight="1">
      <c r="A340" s="4"/>
      <c r="B340" s="75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</row>
    <row r="341" ht="15.75" customHeight="1">
      <c r="A341" s="4"/>
      <c r="B341" s="75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</row>
    <row r="342" ht="15.75" customHeight="1">
      <c r="A342" s="4"/>
      <c r="B342" s="75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</row>
    <row r="343" ht="15.75" customHeight="1">
      <c r="A343" s="4"/>
      <c r="B343" s="75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</row>
    <row r="344" ht="15.75" customHeight="1">
      <c r="A344" s="4"/>
      <c r="B344" s="75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</row>
    <row r="345" ht="15.75" customHeight="1">
      <c r="A345" s="4"/>
      <c r="B345" s="75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</row>
    <row r="346" ht="15.75" customHeight="1">
      <c r="A346" s="4"/>
      <c r="B346" s="75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</row>
    <row r="347" ht="15.75" customHeight="1">
      <c r="A347" s="4"/>
      <c r="B347" s="75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</row>
    <row r="348" ht="15.75" customHeight="1">
      <c r="A348" s="4"/>
      <c r="B348" s="75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</row>
    <row r="349" ht="15.75" customHeight="1">
      <c r="A349" s="4"/>
      <c r="B349" s="75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</row>
    <row r="350" ht="15.75" customHeight="1">
      <c r="A350" s="4"/>
      <c r="B350" s="75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</row>
    <row r="351" ht="15.75" customHeight="1">
      <c r="A351" s="4"/>
      <c r="B351" s="75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</row>
    <row r="352" ht="15.75" customHeight="1">
      <c r="A352" s="4"/>
      <c r="B352" s="75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</row>
    <row r="353" ht="15.75" customHeight="1">
      <c r="A353" s="4"/>
      <c r="B353" s="75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</row>
    <row r="354" ht="15.75" customHeight="1">
      <c r="A354" s="4"/>
      <c r="B354" s="75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</row>
    <row r="355" ht="15.75" customHeight="1">
      <c r="A355" s="4"/>
      <c r="B355" s="75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</row>
    <row r="356" ht="15.75" customHeight="1">
      <c r="A356" s="4"/>
      <c r="B356" s="75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</row>
    <row r="357" ht="15.75" customHeight="1">
      <c r="A357" s="4"/>
      <c r="B357" s="75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</row>
    <row r="358" ht="15.75" customHeight="1">
      <c r="A358" s="4"/>
      <c r="B358" s="75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</row>
    <row r="359" ht="15.75" customHeight="1">
      <c r="A359" s="4"/>
      <c r="B359" s="75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</row>
    <row r="360" ht="15.75" customHeight="1">
      <c r="A360" s="4"/>
      <c r="B360" s="75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</row>
    <row r="361" ht="15.75" customHeight="1">
      <c r="A361" s="4"/>
      <c r="B361" s="75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</row>
    <row r="362" ht="15.75" customHeight="1">
      <c r="A362" s="4"/>
      <c r="B362" s="75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</row>
    <row r="363" ht="15.75" customHeight="1">
      <c r="A363" s="4"/>
      <c r="B363" s="75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</row>
    <row r="364" ht="15.75" customHeight="1">
      <c r="A364" s="4"/>
      <c r="B364" s="75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</row>
    <row r="365" ht="15.75" customHeight="1">
      <c r="A365" s="4"/>
      <c r="B365" s="75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</row>
    <row r="366" ht="15.75" customHeight="1">
      <c r="A366" s="4"/>
      <c r="B366" s="75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</row>
    <row r="367" ht="15.75" customHeight="1">
      <c r="A367" s="4"/>
      <c r="B367" s="75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</row>
    <row r="368" ht="15.75" customHeight="1">
      <c r="A368" s="4"/>
      <c r="B368" s="75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</row>
    <row r="369" ht="15.75" customHeight="1">
      <c r="A369" s="4"/>
      <c r="B369" s="75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</row>
    <row r="370" ht="15.75" customHeight="1">
      <c r="A370" s="4"/>
      <c r="B370" s="75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</row>
    <row r="371" ht="15.75" customHeight="1">
      <c r="A371" s="4"/>
      <c r="B371" s="75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</row>
    <row r="372" ht="15.75" customHeight="1">
      <c r="A372" s="4"/>
      <c r="B372" s="75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</row>
    <row r="373" ht="15.75" customHeight="1">
      <c r="A373" s="4"/>
      <c r="B373" s="75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</row>
    <row r="374" ht="15.75" customHeight="1">
      <c r="A374" s="4"/>
      <c r="B374" s="75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</row>
    <row r="375" ht="15.75" customHeight="1">
      <c r="A375" s="4"/>
      <c r="B375" s="75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</row>
    <row r="376" ht="15.75" customHeight="1">
      <c r="A376" s="4"/>
      <c r="B376" s="75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</row>
    <row r="377" ht="15.75" customHeight="1">
      <c r="A377" s="4"/>
      <c r="B377" s="75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</row>
    <row r="378" ht="15.75" customHeight="1">
      <c r="A378" s="4"/>
      <c r="B378" s="75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</row>
    <row r="379" ht="15.75" customHeight="1">
      <c r="A379" s="4"/>
      <c r="B379" s="75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</row>
    <row r="380" ht="15.75" customHeight="1">
      <c r="A380" s="4"/>
      <c r="B380" s="75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</row>
    <row r="381" ht="15.75" customHeight="1">
      <c r="A381" s="4"/>
      <c r="B381" s="75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</row>
    <row r="382" ht="15.75" customHeight="1">
      <c r="A382" s="4"/>
      <c r="B382" s="75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</row>
    <row r="383" ht="15.75" customHeight="1">
      <c r="A383" s="4"/>
      <c r="B383" s="75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</row>
    <row r="384" ht="15.75" customHeight="1">
      <c r="A384" s="4"/>
      <c r="B384" s="75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</row>
    <row r="385" ht="15.75" customHeight="1">
      <c r="A385" s="4"/>
      <c r="B385" s="75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</row>
    <row r="386" ht="15.75" customHeight="1">
      <c r="A386" s="4"/>
      <c r="B386" s="75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</row>
    <row r="387" ht="15.75" customHeight="1">
      <c r="A387" s="4"/>
      <c r="B387" s="75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</row>
    <row r="388" ht="15.75" customHeight="1">
      <c r="A388" s="4"/>
      <c r="B388" s="75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</row>
    <row r="389" ht="15.75" customHeight="1">
      <c r="A389" s="4"/>
      <c r="B389" s="75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</row>
    <row r="390" ht="15.75" customHeight="1">
      <c r="A390" s="4"/>
      <c r="B390" s="75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</row>
    <row r="391" ht="15.75" customHeight="1">
      <c r="A391" s="4"/>
      <c r="B391" s="75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</row>
    <row r="392" ht="15.75" customHeight="1">
      <c r="A392" s="4"/>
      <c r="B392" s="75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</row>
    <row r="393" ht="15.75" customHeight="1">
      <c r="A393" s="4"/>
      <c r="B393" s="75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</row>
    <row r="394" ht="15.75" customHeight="1">
      <c r="A394" s="4"/>
      <c r="B394" s="75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</row>
    <row r="395" ht="15.75" customHeight="1">
      <c r="A395" s="4"/>
      <c r="B395" s="75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</row>
    <row r="396" ht="15.75" customHeight="1">
      <c r="A396" s="4"/>
      <c r="B396" s="75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</row>
    <row r="397" ht="15.75" customHeight="1">
      <c r="A397" s="4"/>
      <c r="B397" s="75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</row>
    <row r="398" ht="15.75" customHeight="1">
      <c r="A398" s="4"/>
      <c r="B398" s="75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</row>
    <row r="399" ht="15.75" customHeight="1">
      <c r="A399" s="4"/>
      <c r="B399" s="75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</row>
    <row r="400" ht="15.75" customHeight="1">
      <c r="A400" s="4"/>
      <c r="B400" s="75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</row>
    <row r="401" ht="15.75" customHeight="1">
      <c r="A401" s="4"/>
      <c r="B401" s="75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</row>
    <row r="402" ht="15.75" customHeight="1">
      <c r="A402" s="4"/>
      <c r="B402" s="75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</row>
    <row r="403" ht="15.75" customHeight="1">
      <c r="A403" s="4"/>
      <c r="B403" s="75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</row>
    <row r="404" ht="15.75" customHeight="1">
      <c r="A404" s="4"/>
      <c r="B404" s="75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</row>
    <row r="405" ht="15.75" customHeight="1">
      <c r="A405" s="4"/>
      <c r="B405" s="75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</row>
    <row r="406" ht="15.75" customHeight="1">
      <c r="A406" s="4"/>
      <c r="B406" s="75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</row>
    <row r="407" ht="15.75" customHeight="1">
      <c r="A407" s="4"/>
      <c r="B407" s="75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</row>
    <row r="408" ht="15.75" customHeight="1">
      <c r="A408" s="4"/>
      <c r="B408" s="75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</row>
    <row r="409" ht="15.75" customHeight="1">
      <c r="A409" s="4"/>
      <c r="B409" s="75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</row>
    <row r="410" ht="15.75" customHeight="1">
      <c r="A410" s="4"/>
      <c r="B410" s="75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</row>
    <row r="411" ht="15.75" customHeight="1">
      <c r="A411" s="4"/>
      <c r="B411" s="75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</row>
    <row r="412" ht="15.75" customHeight="1">
      <c r="A412" s="4"/>
      <c r="B412" s="75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</row>
    <row r="413" ht="15.75" customHeight="1">
      <c r="A413" s="4"/>
      <c r="B413" s="75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</row>
    <row r="414" ht="15.75" customHeight="1">
      <c r="A414" s="4"/>
      <c r="B414" s="75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</row>
    <row r="415" ht="15.75" customHeight="1">
      <c r="A415" s="4"/>
      <c r="B415" s="75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</row>
    <row r="416" ht="15.75" customHeight="1">
      <c r="A416" s="4"/>
      <c r="B416" s="75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</row>
    <row r="417" ht="15.75" customHeight="1">
      <c r="A417" s="4"/>
      <c r="B417" s="75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</row>
    <row r="418" ht="15.75" customHeight="1">
      <c r="A418" s="4"/>
      <c r="B418" s="75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</row>
    <row r="419" ht="15.75" customHeight="1">
      <c r="A419" s="4"/>
      <c r="B419" s="75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</row>
    <row r="420" ht="15.75" customHeight="1">
      <c r="A420" s="4"/>
      <c r="B420" s="75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</row>
    <row r="421" ht="15.75" customHeight="1">
      <c r="A421" s="4"/>
      <c r="B421" s="75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</row>
    <row r="422" ht="15.75" customHeight="1">
      <c r="A422" s="4"/>
      <c r="B422" s="75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</row>
    <row r="423" ht="15.75" customHeight="1">
      <c r="A423" s="4"/>
      <c r="B423" s="75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</row>
    <row r="424" ht="15.75" customHeight="1">
      <c r="A424" s="4"/>
      <c r="B424" s="75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</row>
    <row r="425" ht="15.75" customHeight="1">
      <c r="A425" s="4"/>
      <c r="B425" s="75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</row>
    <row r="426" ht="15.75" customHeight="1">
      <c r="A426" s="4"/>
      <c r="B426" s="75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</row>
    <row r="427" ht="15.75" customHeight="1">
      <c r="A427" s="4"/>
      <c r="B427" s="75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</row>
    <row r="428" ht="15.75" customHeight="1">
      <c r="A428" s="4"/>
      <c r="B428" s="75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</row>
    <row r="429" ht="15.75" customHeight="1">
      <c r="A429" s="4"/>
      <c r="B429" s="75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</row>
    <row r="430" ht="15.75" customHeight="1">
      <c r="A430" s="4"/>
      <c r="B430" s="75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</row>
    <row r="431" ht="15.75" customHeight="1">
      <c r="A431" s="4"/>
      <c r="B431" s="75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</row>
    <row r="432" ht="15.75" customHeight="1">
      <c r="A432" s="4"/>
      <c r="B432" s="75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</row>
    <row r="433" ht="15.75" customHeight="1">
      <c r="A433" s="4"/>
      <c r="B433" s="75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</row>
    <row r="434" ht="15.75" customHeight="1">
      <c r="A434" s="4"/>
      <c r="B434" s="75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</row>
    <row r="435" ht="15.75" customHeight="1">
      <c r="A435" s="4"/>
      <c r="B435" s="75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</row>
    <row r="436" ht="15.75" customHeight="1">
      <c r="A436" s="4"/>
      <c r="B436" s="75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</row>
    <row r="437" ht="15.75" customHeight="1">
      <c r="A437" s="4"/>
      <c r="B437" s="75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</row>
    <row r="438" ht="15.75" customHeight="1">
      <c r="A438" s="4"/>
      <c r="B438" s="75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</row>
    <row r="439" ht="15.75" customHeight="1">
      <c r="A439" s="4"/>
      <c r="B439" s="75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</row>
    <row r="440" ht="15.75" customHeight="1">
      <c r="A440" s="4"/>
      <c r="B440" s="75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</row>
    <row r="441" ht="15.75" customHeight="1">
      <c r="A441" s="4"/>
      <c r="B441" s="75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</row>
    <row r="442" ht="15.75" customHeight="1">
      <c r="A442" s="4"/>
      <c r="B442" s="75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</row>
    <row r="443" ht="15.75" customHeight="1">
      <c r="A443" s="4"/>
      <c r="B443" s="75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</row>
    <row r="444" ht="15.75" customHeight="1">
      <c r="A444" s="4"/>
      <c r="B444" s="75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</row>
    <row r="445" ht="15.75" customHeight="1">
      <c r="A445" s="4"/>
      <c r="B445" s="75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</row>
    <row r="446" ht="15.75" customHeight="1">
      <c r="A446" s="4"/>
      <c r="B446" s="75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</row>
    <row r="447" ht="15.75" customHeight="1">
      <c r="A447" s="4"/>
      <c r="B447" s="75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</row>
    <row r="448" ht="15.75" customHeight="1">
      <c r="A448" s="4"/>
      <c r="B448" s="75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</row>
    <row r="449" ht="15.75" customHeight="1">
      <c r="A449" s="4"/>
      <c r="B449" s="75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</row>
    <row r="450" ht="15.75" customHeight="1">
      <c r="A450" s="4"/>
      <c r="B450" s="75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</row>
    <row r="451" ht="15.75" customHeight="1">
      <c r="A451" s="4"/>
      <c r="B451" s="75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</row>
    <row r="452" ht="15.75" customHeight="1">
      <c r="A452" s="4"/>
      <c r="B452" s="75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</row>
    <row r="453" ht="15.75" customHeight="1">
      <c r="A453" s="4"/>
      <c r="B453" s="75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</row>
    <row r="454" ht="15.75" customHeight="1">
      <c r="A454" s="4"/>
      <c r="B454" s="75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</row>
    <row r="455" ht="15.75" customHeight="1">
      <c r="A455" s="4"/>
      <c r="B455" s="75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</row>
    <row r="456" ht="15.75" customHeight="1">
      <c r="A456" s="4"/>
      <c r="B456" s="75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</row>
    <row r="457" ht="15.75" customHeight="1">
      <c r="A457" s="4"/>
      <c r="B457" s="75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</row>
    <row r="458" ht="15.75" customHeight="1">
      <c r="A458" s="4"/>
      <c r="B458" s="75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</row>
    <row r="459" ht="15.75" customHeight="1">
      <c r="A459" s="4"/>
      <c r="B459" s="75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</row>
    <row r="460" ht="15.75" customHeight="1">
      <c r="A460" s="4"/>
      <c r="B460" s="75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</row>
    <row r="461" ht="15.75" customHeight="1">
      <c r="A461" s="4"/>
      <c r="B461" s="75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</row>
    <row r="462" ht="15.75" customHeight="1">
      <c r="A462" s="4"/>
      <c r="B462" s="75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</row>
    <row r="463" ht="15.75" customHeight="1">
      <c r="A463" s="4"/>
      <c r="B463" s="75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</row>
    <row r="464" ht="15.75" customHeight="1">
      <c r="A464" s="4"/>
      <c r="B464" s="75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</row>
    <row r="465" ht="15.75" customHeight="1">
      <c r="A465" s="4"/>
      <c r="B465" s="75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</row>
    <row r="466" ht="15.75" customHeight="1">
      <c r="A466" s="4"/>
      <c r="B466" s="75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</row>
    <row r="467" ht="15.75" customHeight="1">
      <c r="A467" s="4"/>
      <c r="B467" s="75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</row>
    <row r="468" ht="15.75" customHeight="1">
      <c r="A468" s="4"/>
      <c r="B468" s="75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</row>
    <row r="469" ht="15.75" customHeight="1">
      <c r="A469" s="4"/>
      <c r="B469" s="75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</row>
    <row r="470" ht="15.75" customHeight="1">
      <c r="A470" s="4"/>
      <c r="B470" s="75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</row>
    <row r="471" ht="15.75" customHeight="1">
      <c r="A471" s="4"/>
      <c r="B471" s="75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</row>
    <row r="472" ht="15.75" customHeight="1">
      <c r="A472" s="4"/>
      <c r="B472" s="75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</row>
    <row r="473" ht="15.75" customHeight="1">
      <c r="A473" s="4"/>
      <c r="B473" s="75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</row>
    <row r="474" ht="15.75" customHeight="1">
      <c r="A474" s="4"/>
      <c r="B474" s="75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</row>
    <row r="475" ht="15.75" customHeight="1">
      <c r="A475" s="4"/>
      <c r="B475" s="75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</row>
    <row r="476" ht="15.75" customHeight="1">
      <c r="A476" s="4"/>
      <c r="B476" s="75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</row>
    <row r="477" ht="15.75" customHeight="1">
      <c r="A477" s="4"/>
      <c r="B477" s="75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</row>
    <row r="478" ht="15.75" customHeight="1">
      <c r="A478" s="4"/>
      <c r="B478" s="75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</row>
    <row r="479" ht="15.75" customHeight="1">
      <c r="A479" s="4"/>
      <c r="B479" s="75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</row>
    <row r="480" ht="15.75" customHeight="1">
      <c r="A480" s="4"/>
      <c r="B480" s="75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</row>
    <row r="481" ht="15.75" customHeight="1">
      <c r="A481" s="4"/>
      <c r="B481" s="75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</row>
    <row r="482" ht="15.75" customHeight="1">
      <c r="A482" s="4"/>
      <c r="B482" s="75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</row>
    <row r="483" ht="15.75" customHeight="1">
      <c r="A483" s="4"/>
      <c r="B483" s="75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</row>
    <row r="484" ht="15.75" customHeight="1">
      <c r="A484" s="4"/>
      <c r="B484" s="75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</row>
    <row r="485" ht="15.75" customHeight="1">
      <c r="A485" s="4"/>
      <c r="B485" s="75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</row>
    <row r="486" ht="15.75" customHeight="1">
      <c r="A486" s="4"/>
      <c r="B486" s="75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</row>
    <row r="487" ht="15.75" customHeight="1">
      <c r="A487" s="4"/>
      <c r="B487" s="75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</row>
    <row r="488" ht="15.75" customHeight="1">
      <c r="A488" s="4"/>
      <c r="B488" s="75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</row>
    <row r="489" ht="15.75" customHeight="1">
      <c r="A489" s="4"/>
      <c r="B489" s="75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</row>
    <row r="490" ht="15.75" customHeight="1">
      <c r="A490" s="4"/>
      <c r="B490" s="75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</row>
    <row r="491" ht="15.75" customHeight="1">
      <c r="A491" s="4"/>
      <c r="B491" s="75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</row>
    <row r="492" ht="15.75" customHeight="1">
      <c r="A492" s="4"/>
      <c r="B492" s="75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</row>
    <row r="493" ht="15.75" customHeight="1">
      <c r="A493" s="4"/>
      <c r="B493" s="75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</row>
    <row r="494" ht="15.75" customHeight="1">
      <c r="A494" s="4"/>
      <c r="B494" s="75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</row>
    <row r="495" ht="15.75" customHeight="1">
      <c r="A495" s="4"/>
      <c r="B495" s="75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</row>
    <row r="496" ht="15.75" customHeight="1">
      <c r="A496" s="4"/>
      <c r="B496" s="75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</row>
    <row r="497" ht="15.75" customHeight="1">
      <c r="A497" s="4"/>
      <c r="B497" s="75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</row>
    <row r="498" ht="15.75" customHeight="1">
      <c r="A498" s="4"/>
      <c r="B498" s="75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</row>
    <row r="499" ht="15.75" customHeight="1">
      <c r="A499" s="4"/>
      <c r="B499" s="75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</row>
    <row r="500" ht="15.75" customHeight="1">
      <c r="A500" s="4"/>
      <c r="B500" s="75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</row>
    <row r="501" ht="15.75" customHeight="1">
      <c r="A501" s="4"/>
      <c r="B501" s="75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</row>
    <row r="502" ht="15.75" customHeight="1">
      <c r="A502" s="4"/>
      <c r="B502" s="75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</row>
    <row r="503" ht="15.75" customHeight="1">
      <c r="A503" s="4"/>
      <c r="B503" s="75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</row>
    <row r="504" ht="15.75" customHeight="1">
      <c r="A504" s="4"/>
      <c r="B504" s="75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</row>
    <row r="505" ht="15.75" customHeight="1">
      <c r="A505" s="4"/>
      <c r="B505" s="75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</row>
    <row r="506" ht="15.75" customHeight="1">
      <c r="A506" s="4"/>
      <c r="B506" s="75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</row>
    <row r="507" ht="15.75" customHeight="1">
      <c r="A507" s="4"/>
      <c r="B507" s="75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</row>
    <row r="508" ht="15.75" customHeight="1">
      <c r="A508" s="4"/>
      <c r="B508" s="75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</row>
    <row r="509" ht="15.75" customHeight="1">
      <c r="A509" s="4"/>
      <c r="B509" s="75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</row>
    <row r="510" ht="15.75" customHeight="1">
      <c r="A510" s="4"/>
      <c r="B510" s="75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</row>
    <row r="511" ht="15.75" customHeight="1">
      <c r="A511" s="4"/>
      <c r="B511" s="75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</row>
    <row r="512" ht="15.75" customHeight="1">
      <c r="A512" s="4"/>
      <c r="B512" s="75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</row>
    <row r="513" ht="15.75" customHeight="1">
      <c r="A513" s="4"/>
      <c r="B513" s="75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</row>
    <row r="514" ht="15.75" customHeight="1">
      <c r="A514" s="4"/>
      <c r="B514" s="75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</row>
    <row r="515" ht="15.75" customHeight="1">
      <c r="A515" s="4"/>
      <c r="B515" s="75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</row>
    <row r="516" ht="15.75" customHeight="1">
      <c r="A516" s="4"/>
      <c r="B516" s="75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</row>
    <row r="517" ht="15.75" customHeight="1">
      <c r="A517" s="4"/>
      <c r="B517" s="75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</row>
    <row r="518" ht="15.75" customHeight="1">
      <c r="A518" s="4"/>
      <c r="B518" s="75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</row>
    <row r="519" ht="15.75" customHeight="1">
      <c r="A519" s="4"/>
      <c r="B519" s="75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</row>
    <row r="520" ht="15.75" customHeight="1">
      <c r="A520" s="4"/>
      <c r="B520" s="75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</row>
    <row r="521" ht="15.75" customHeight="1">
      <c r="A521" s="4"/>
      <c r="B521" s="75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</row>
    <row r="522" ht="15.75" customHeight="1">
      <c r="A522" s="4"/>
      <c r="B522" s="75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</row>
    <row r="523" ht="15.75" customHeight="1">
      <c r="A523" s="4"/>
      <c r="B523" s="75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</row>
    <row r="524" ht="15.75" customHeight="1">
      <c r="A524" s="4"/>
      <c r="B524" s="75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</row>
    <row r="525" ht="15.75" customHeight="1">
      <c r="A525" s="4"/>
      <c r="B525" s="75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</row>
    <row r="526" ht="15.75" customHeight="1">
      <c r="A526" s="4"/>
      <c r="B526" s="75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</row>
    <row r="527" ht="15.75" customHeight="1">
      <c r="A527" s="4"/>
      <c r="B527" s="75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</row>
    <row r="528" ht="15.75" customHeight="1">
      <c r="A528" s="4"/>
      <c r="B528" s="75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</row>
    <row r="529" ht="15.75" customHeight="1">
      <c r="A529" s="4"/>
      <c r="B529" s="75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</row>
    <row r="530" ht="15.75" customHeight="1">
      <c r="A530" s="4"/>
      <c r="B530" s="75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</row>
    <row r="531" ht="15.75" customHeight="1">
      <c r="A531" s="4"/>
      <c r="B531" s="75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</row>
    <row r="532" ht="15.75" customHeight="1">
      <c r="A532" s="4"/>
      <c r="B532" s="75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</row>
    <row r="533" ht="15.75" customHeight="1">
      <c r="A533" s="4"/>
      <c r="B533" s="75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</row>
    <row r="534" ht="15.75" customHeight="1">
      <c r="A534" s="4"/>
      <c r="B534" s="75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</row>
    <row r="535" ht="15.75" customHeight="1">
      <c r="A535" s="4"/>
      <c r="B535" s="75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</row>
    <row r="536" ht="15.75" customHeight="1">
      <c r="A536" s="4"/>
      <c r="B536" s="75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</row>
    <row r="537" ht="15.75" customHeight="1">
      <c r="A537" s="4"/>
      <c r="B537" s="75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</row>
    <row r="538" ht="15.75" customHeight="1">
      <c r="A538" s="4"/>
      <c r="B538" s="75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</row>
    <row r="539" ht="15.75" customHeight="1">
      <c r="A539" s="4"/>
      <c r="B539" s="75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</row>
    <row r="540" ht="15.75" customHeight="1">
      <c r="A540" s="4"/>
      <c r="B540" s="75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</row>
    <row r="541" ht="15.75" customHeight="1">
      <c r="A541" s="4"/>
      <c r="B541" s="75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</row>
    <row r="542" ht="15.75" customHeight="1">
      <c r="A542" s="4"/>
      <c r="B542" s="75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</row>
    <row r="543" ht="15.75" customHeight="1">
      <c r="A543" s="4"/>
      <c r="B543" s="75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</row>
    <row r="544" ht="15.75" customHeight="1">
      <c r="A544" s="4"/>
      <c r="B544" s="75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</row>
    <row r="545" ht="15.75" customHeight="1">
      <c r="A545" s="4"/>
      <c r="B545" s="75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</row>
    <row r="546" ht="15.75" customHeight="1">
      <c r="A546" s="4"/>
      <c r="B546" s="75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</row>
    <row r="547" ht="15.75" customHeight="1">
      <c r="A547" s="4"/>
      <c r="B547" s="75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</row>
    <row r="548" ht="15.75" customHeight="1">
      <c r="A548" s="4"/>
      <c r="B548" s="75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</row>
    <row r="549" ht="15.75" customHeight="1">
      <c r="A549" s="4"/>
      <c r="B549" s="75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</row>
    <row r="550" ht="15.75" customHeight="1">
      <c r="A550" s="4"/>
      <c r="B550" s="75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</row>
    <row r="551" ht="15.75" customHeight="1">
      <c r="A551" s="4"/>
      <c r="B551" s="75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</row>
    <row r="552" ht="15.75" customHeight="1">
      <c r="A552" s="4"/>
      <c r="B552" s="75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</row>
    <row r="553" ht="15.75" customHeight="1">
      <c r="A553" s="4"/>
      <c r="B553" s="75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</row>
    <row r="554" ht="15.75" customHeight="1">
      <c r="A554" s="4"/>
      <c r="B554" s="75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</row>
    <row r="555" ht="15.75" customHeight="1">
      <c r="A555" s="4"/>
      <c r="B555" s="75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</row>
    <row r="556" ht="15.75" customHeight="1">
      <c r="A556" s="4"/>
      <c r="B556" s="75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</row>
    <row r="557" ht="15.75" customHeight="1">
      <c r="A557" s="4"/>
      <c r="B557" s="75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</row>
    <row r="558" ht="15.75" customHeight="1">
      <c r="A558" s="4"/>
      <c r="B558" s="75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</row>
    <row r="559" ht="15.75" customHeight="1">
      <c r="A559" s="4"/>
      <c r="B559" s="75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</row>
    <row r="560" ht="15.75" customHeight="1">
      <c r="A560" s="4"/>
      <c r="B560" s="75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</row>
    <row r="561" ht="15.75" customHeight="1">
      <c r="A561" s="4"/>
      <c r="B561" s="75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</row>
    <row r="562" ht="15.75" customHeight="1">
      <c r="A562" s="4"/>
      <c r="B562" s="75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</row>
    <row r="563" ht="15.75" customHeight="1">
      <c r="A563" s="4"/>
      <c r="B563" s="75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</row>
    <row r="564" ht="15.75" customHeight="1">
      <c r="A564" s="4"/>
      <c r="B564" s="75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</row>
    <row r="565" ht="15.75" customHeight="1">
      <c r="A565" s="4"/>
      <c r="B565" s="75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</row>
    <row r="566" ht="15.75" customHeight="1">
      <c r="A566" s="4"/>
      <c r="B566" s="75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</row>
    <row r="567" ht="15.75" customHeight="1">
      <c r="A567" s="4"/>
      <c r="B567" s="75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</row>
    <row r="568" ht="15.75" customHeight="1">
      <c r="A568" s="4"/>
      <c r="B568" s="75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</row>
    <row r="569" ht="15.75" customHeight="1">
      <c r="A569" s="4"/>
      <c r="B569" s="75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</row>
    <row r="570" ht="15.75" customHeight="1">
      <c r="A570" s="4"/>
      <c r="B570" s="75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</row>
    <row r="571" ht="15.75" customHeight="1">
      <c r="A571" s="4"/>
      <c r="B571" s="75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</row>
    <row r="572" ht="15.75" customHeight="1">
      <c r="A572" s="4"/>
      <c r="B572" s="75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</row>
    <row r="573" ht="15.75" customHeight="1">
      <c r="A573" s="4"/>
      <c r="B573" s="75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</row>
    <row r="574" ht="15.75" customHeight="1">
      <c r="A574" s="4"/>
      <c r="B574" s="75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</row>
    <row r="575" ht="15.75" customHeight="1">
      <c r="A575" s="4"/>
      <c r="B575" s="75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</row>
    <row r="576" ht="15.75" customHeight="1">
      <c r="A576" s="4"/>
      <c r="B576" s="75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</row>
    <row r="577" ht="15.75" customHeight="1">
      <c r="A577" s="4"/>
      <c r="B577" s="75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</row>
    <row r="578" ht="15.75" customHeight="1">
      <c r="A578" s="4"/>
      <c r="B578" s="75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</row>
    <row r="579" ht="15.75" customHeight="1">
      <c r="A579" s="4"/>
      <c r="B579" s="75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</row>
    <row r="580" ht="15.75" customHeight="1">
      <c r="A580" s="4"/>
      <c r="B580" s="75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</row>
    <row r="581" ht="15.75" customHeight="1">
      <c r="A581" s="4"/>
      <c r="B581" s="75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</row>
    <row r="582" ht="15.75" customHeight="1">
      <c r="A582" s="4"/>
      <c r="B582" s="75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</row>
    <row r="583" ht="15.75" customHeight="1">
      <c r="A583" s="4"/>
      <c r="B583" s="75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</row>
    <row r="584" ht="15.75" customHeight="1">
      <c r="A584" s="4"/>
      <c r="B584" s="75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</row>
    <row r="585" ht="15.75" customHeight="1">
      <c r="A585" s="4"/>
      <c r="B585" s="75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</row>
    <row r="586" ht="15.75" customHeight="1">
      <c r="A586" s="4"/>
      <c r="B586" s="75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</row>
    <row r="587" ht="15.75" customHeight="1">
      <c r="A587" s="4"/>
      <c r="B587" s="75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</row>
    <row r="588" ht="15.75" customHeight="1">
      <c r="A588" s="4"/>
      <c r="B588" s="75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</row>
    <row r="589" ht="15.75" customHeight="1">
      <c r="A589" s="4"/>
      <c r="B589" s="75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</row>
    <row r="590" ht="15.75" customHeight="1">
      <c r="A590" s="4"/>
      <c r="B590" s="75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</row>
    <row r="591" ht="15.75" customHeight="1">
      <c r="A591" s="4"/>
      <c r="B591" s="75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</row>
    <row r="592" ht="15.75" customHeight="1">
      <c r="A592" s="4"/>
      <c r="B592" s="75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</row>
    <row r="593" ht="15.75" customHeight="1">
      <c r="A593" s="4"/>
      <c r="B593" s="75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</row>
    <row r="594" ht="15.75" customHeight="1">
      <c r="A594" s="4"/>
      <c r="B594" s="75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</row>
    <row r="595" ht="15.75" customHeight="1">
      <c r="A595" s="4"/>
      <c r="B595" s="75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</row>
    <row r="596" ht="15.75" customHeight="1">
      <c r="A596" s="4"/>
      <c r="B596" s="75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</row>
    <row r="597" ht="15.75" customHeight="1">
      <c r="A597" s="4"/>
      <c r="B597" s="75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</row>
    <row r="598" ht="15.75" customHeight="1">
      <c r="A598" s="4"/>
      <c r="B598" s="75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</row>
    <row r="599" ht="15.75" customHeight="1">
      <c r="A599" s="4"/>
      <c r="B599" s="75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</row>
    <row r="600" ht="15.75" customHeight="1">
      <c r="A600" s="4"/>
      <c r="B600" s="75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</row>
    <row r="601" ht="15.75" customHeight="1">
      <c r="A601" s="4"/>
      <c r="B601" s="75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</row>
    <row r="602" ht="15.75" customHeight="1">
      <c r="A602" s="4"/>
      <c r="B602" s="75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</row>
    <row r="603" ht="15.75" customHeight="1">
      <c r="A603" s="4"/>
      <c r="B603" s="75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</row>
    <row r="604" ht="15.75" customHeight="1">
      <c r="A604" s="4"/>
      <c r="B604" s="75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</row>
    <row r="605" ht="15.75" customHeight="1">
      <c r="A605" s="4"/>
      <c r="B605" s="75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</row>
    <row r="606" ht="15.75" customHeight="1">
      <c r="A606" s="4"/>
      <c r="B606" s="75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</row>
    <row r="607" ht="15.75" customHeight="1">
      <c r="A607" s="4"/>
      <c r="B607" s="75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</row>
    <row r="608" ht="15.75" customHeight="1">
      <c r="A608" s="4"/>
      <c r="B608" s="75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</row>
    <row r="609" ht="15.75" customHeight="1">
      <c r="A609" s="4"/>
      <c r="B609" s="75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</row>
    <row r="610" ht="15.75" customHeight="1">
      <c r="A610" s="4"/>
      <c r="B610" s="75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</row>
    <row r="611" ht="15.75" customHeight="1">
      <c r="A611" s="4"/>
      <c r="B611" s="75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</row>
    <row r="612" ht="15.75" customHeight="1">
      <c r="A612" s="4"/>
      <c r="B612" s="75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</row>
    <row r="613" ht="15.75" customHeight="1">
      <c r="A613" s="4"/>
      <c r="B613" s="75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</row>
    <row r="614" ht="15.75" customHeight="1">
      <c r="A614" s="4"/>
      <c r="B614" s="75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</row>
    <row r="615" ht="15.75" customHeight="1">
      <c r="A615" s="4"/>
      <c r="B615" s="75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</row>
    <row r="616" ht="15.75" customHeight="1">
      <c r="A616" s="4"/>
      <c r="B616" s="75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</row>
    <row r="617" ht="15.75" customHeight="1">
      <c r="A617" s="4"/>
      <c r="B617" s="75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</row>
    <row r="618" ht="15.75" customHeight="1">
      <c r="A618" s="4"/>
      <c r="B618" s="75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</row>
    <row r="619" ht="15.75" customHeight="1">
      <c r="A619" s="4"/>
      <c r="B619" s="75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</row>
    <row r="620" ht="15.75" customHeight="1">
      <c r="A620" s="4"/>
      <c r="B620" s="75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</row>
    <row r="621" ht="15.75" customHeight="1">
      <c r="A621" s="4"/>
      <c r="B621" s="75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</row>
    <row r="622" ht="15.75" customHeight="1">
      <c r="A622" s="4"/>
      <c r="B622" s="75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</row>
    <row r="623" ht="15.75" customHeight="1">
      <c r="A623" s="4"/>
      <c r="B623" s="75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</row>
    <row r="624" ht="15.75" customHeight="1">
      <c r="A624" s="4"/>
      <c r="B624" s="75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</row>
    <row r="625" ht="15.75" customHeight="1">
      <c r="A625" s="4"/>
      <c r="B625" s="75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</row>
    <row r="626" ht="15.75" customHeight="1">
      <c r="A626" s="4"/>
      <c r="B626" s="75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</row>
    <row r="627" ht="15.75" customHeight="1">
      <c r="A627" s="4"/>
      <c r="B627" s="75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</row>
    <row r="628" ht="15.75" customHeight="1">
      <c r="A628" s="4"/>
      <c r="B628" s="75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</row>
    <row r="629" ht="15.75" customHeight="1">
      <c r="A629" s="4"/>
      <c r="B629" s="75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</row>
    <row r="630" ht="15.75" customHeight="1">
      <c r="A630" s="4"/>
      <c r="B630" s="75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</row>
    <row r="631" ht="15.75" customHeight="1">
      <c r="A631" s="4"/>
      <c r="B631" s="75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</row>
    <row r="632" ht="15.75" customHeight="1">
      <c r="A632" s="4"/>
      <c r="B632" s="75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</row>
    <row r="633" ht="15.75" customHeight="1">
      <c r="A633" s="4"/>
      <c r="B633" s="75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</row>
    <row r="634" ht="15.75" customHeight="1">
      <c r="A634" s="4"/>
      <c r="B634" s="75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</row>
    <row r="635" ht="15.75" customHeight="1">
      <c r="A635" s="4"/>
      <c r="B635" s="75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</row>
    <row r="636" ht="15.75" customHeight="1">
      <c r="A636" s="4"/>
      <c r="B636" s="75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</row>
    <row r="637" ht="15.75" customHeight="1">
      <c r="A637" s="4"/>
      <c r="B637" s="75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</row>
    <row r="638" ht="15.75" customHeight="1">
      <c r="A638" s="4"/>
      <c r="B638" s="75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</row>
    <row r="639" ht="15.75" customHeight="1">
      <c r="A639" s="4"/>
      <c r="B639" s="75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</row>
    <row r="640" ht="15.75" customHeight="1">
      <c r="A640" s="4"/>
      <c r="B640" s="75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</row>
    <row r="641" ht="15.75" customHeight="1">
      <c r="A641" s="4"/>
      <c r="B641" s="75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</row>
    <row r="642" ht="15.75" customHeight="1">
      <c r="A642" s="4"/>
      <c r="B642" s="75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</row>
    <row r="643" ht="15.75" customHeight="1">
      <c r="A643" s="4"/>
      <c r="B643" s="75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</row>
    <row r="644" ht="15.75" customHeight="1">
      <c r="A644" s="4"/>
      <c r="B644" s="75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</row>
    <row r="645" ht="15.75" customHeight="1">
      <c r="A645" s="4"/>
      <c r="B645" s="75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</row>
    <row r="646" ht="15.75" customHeight="1">
      <c r="A646" s="4"/>
      <c r="B646" s="75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</row>
    <row r="647" ht="15.75" customHeight="1">
      <c r="A647" s="4"/>
      <c r="B647" s="75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</row>
    <row r="648" ht="15.75" customHeight="1">
      <c r="A648" s="4"/>
      <c r="B648" s="75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</row>
    <row r="649" ht="15.75" customHeight="1">
      <c r="A649" s="4"/>
      <c r="B649" s="75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</row>
    <row r="650" ht="15.75" customHeight="1">
      <c r="A650" s="4"/>
      <c r="B650" s="75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</row>
    <row r="651" ht="15.75" customHeight="1">
      <c r="A651" s="4"/>
      <c r="B651" s="75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</row>
    <row r="652" ht="15.75" customHeight="1">
      <c r="A652" s="4"/>
      <c r="B652" s="75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</row>
    <row r="653" ht="15.75" customHeight="1">
      <c r="A653" s="4"/>
      <c r="B653" s="75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</row>
    <row r="654" ht="15.75" customHeight="1">
      <c r="A654" s="4"/>
      <c r="B654" s="75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</row>
    <row r="655" ht="15.75" customHeight="1">
      <c r="A655" s="4"/>
      <c r="B655" s="75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</row>
    <row r="656" ht="15.75" customHeight="1">
      <c r="A656" s="4"/>
      <c r="B656" s="75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</row>
    <row r="657" ht="15.75" customHeight="1">
      <c r="A657" s="4"/>
      <c r="B657" s="75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</row>
    <row r="658" ht="15.75" customHeight="1">
      <c r="A658" s="4"/>
      <c r="B658" s="75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</row>
    <row r="659" ht="15.75" customHeight="1">
      <c r="A659" s="4"/>
      <c r="B659" s="75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</row>
    <row r="660" ht="15.75" customHeight="1">
      <c r="A660" s="4"/>
      <c r="B660" s="75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</row>
    <row r="661" ht="15.75" customHeight="1">
      <c r="A661" s="4"/>
      <c r="B661" s="75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</row>
    <row r="662" ht="15.75" customHeight="1">
      <c r="A662" s="4"/>
      <c r="B662" s="75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</row>
    <row r="663" ht="15.75" customHeight="1">
      <c r="A663" s="4"/>
      <c r="B663" s="75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</row>
    <row r="664" ht="15.75" customHeight="1">
      <c r="A664" s="4"/>
      <c r="B664" s="75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</row>
    <row r="665" ht="15.75" customHeight="1">
      <c r="A665" s="4"/>
      <c r="B665" s="75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</row>
    <row r="666" ht="15.75" customHeight="1">
      <c r="A666" s="4"/>
      <c r="B666" s="75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</row>
    <row r="667" ht="15.75" customHeight="1">
      <c r="A667" s="4"/>
      <c r="B667" s="75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</row>
    <row r="668" ht="15.75" customHeight="1">
      <c r="A668" s="4"/>
      <c r="B668" s="75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</row>
    <row r="669" ht="15.75" customHeight="1">
      <c r="A669" s="4"/>
      <c r="B669" s="75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</row>
    <row r="670" ht="15.75" customHeight="1">
      <c r="A670" s="4"/>
      <c r="B670" s="75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</row>
    <row r="671" ht="15.75" customHeight="1">
      <c r="A671" s="4"/>
      <c r="B671" s="75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</row>
    <row r="672" ht="15.75" customHeight="1">
      <c r="A672" s="4"/>
      <c r="B672" s="75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</row>
    <row r="673" ht="15.75" customHeight="1">
      <c r="A673" s="4"/>
      <c r="B673" s="75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</row>
    <row r="674" ht="15.75" customHeight="1">
      <c r="A674" s="4"/>
      <c r="B674" s="75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</row>
    <row r="675" ht="15.75" customHeight="1">
      <c r="A675" s="4"/>
      <c r="B675" s="75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</row>
    <row r="676" ht="15.75" customHeight="1">
      <c r="A676" s="4"/>
      <c r="B676" s="75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</row>
    <row r="677" ht="15.75" customHeight="1">
      <c r="A677" s="4"/>
      <c r="B677" s="75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</row>
    <row r="678" ht="15.75" customHeight="1">
      <c r="A678" s="4"/>
      <c r="B678" s="75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</row>
    <row r="679" ht="15.75" customHeight="1">
      <c r="A679" s="4"/>
      <c r="B679" s="75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</row>
    <row r="680" ht="15.75" customHeight="1">
      <c r="A680" s="4"/>
      <c r="B680" s="75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</row>
    <row r="681" ht="15.75" customHeight="1">
      <c r="A681" s="4"/>
      <c r="B681" s="75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</row>
    <row r="682" ht="15.75" customHeight="1">
      <c r="A682" s="4"/>
      <c r="B682" s="75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</row>
    <row r="683" ht="15.75" customHeight="1">
      <c r="A683" s="4"/>
      <c r="B683" s="75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</row>
    <row r="684" ht="15.75" customHeight="1">
      <c r="A684" s="4"/>
      <c r="B684" s="75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</row>
    <row r="685" ht="15.75" customHeight="1">
      <c r="A685" s="4"/>
      <c r="B685" s="75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</row>
    <row r="686" ht="15.75" customHeight="1">
      <c r="A686" s="4"/>
      <c r="B686" s="75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</row>
    <row r="687" ht="15.75" customHeight="1">
      <c r="A687" s="4"/>
      <c r="B687" s="75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</row>
    <row r="688" ht="15.75" customHeight="1">
      <c r="A688" s="4"/>
      <c r="B688" s="75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</row>
    <row r="689" ht="15.75" customHeight="1">
      <c r="A689" s="4"/>
      <c r="B689" s="75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</row>
    <row r="690" ht="15.75" customHeight="1">
      <c r="A690" s="4"/>
      <c r="B690" s="75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</row>
    <row r="691" ht="15.75" customHeight="1">
      <c r="A691" s="4"/>
      <c r="B691" s="75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</row>
    <row r="692" ht="15.75" customHeight="1">
      <c r="A692" s="4"/>
      <c r="B692" s="75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</row>
    <row r="693" ht="15.75" customHeight="1">
      <c r="A693" s="4"/>
      <c r="B693" s="75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</row>
    <row r="694" ht="15.75" customHeight="1">
      <c r="A694" s="4"/>
      <c r="B694" s="75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</row>
    <row r="695" ht="15.75" customHeight="1">
      <c r="A695" s="4"/>
      <c r="B695" s="75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</row>
    <row r="696" ht="15.75" customHeight="1">
      <c r="A696" s="4"/>
      <c r="B696" s="75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</row>
    <row r="697" ht="15.75" customHeight="1">
      <c r="A697" s="4"/>
      <c r="B697" s="75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</row>
    <row r="698" ht="15.75" customHeight="1">
      <c r="A698" s="4"/>
      <c r="B698" s="75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</row>
    <row r="699" ht="15.75" customHeight="1">
      <c r="A699" s="4"/>
      <c r="B699" s="75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</row>
    <row r="700" ht="15.75" customHeight="1">
      <c r="A700" s="4"/>
      <c r="B700" s="75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</row>
    <row r="701" ht="15.75" customHeight="1">
      <c r="A701" s="4"/>
      <c r="B701" s="75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</row>
    <row r="702" ht="15.75" customHeight="1">
      <c r="A702" s="4"/>
      <c r="B702" s="75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</row>
    <row r="703" ht="15.75" customHeight="1">
      <c r="A703" s="4"/>
      <c r="B703" s="75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</row>
    <row r="704" ht="15.75" customHeight="1">
      <c r="A704" s="4"/>
      <c r="B704" s="75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</row>
    <row r="705" ht="15.75" customHeight="1">
      <c r="A705" s="4"/>
      <c r="B705" s="75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</row>
    <row r="706" ht="15.75" customHeight="1">
      <c r="A706" s="4"/>
      <c r="B706" s="75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</row>
    <row r="707" ht="15.75" customHeight="1">
      <c r="A707" s="4"/>
      <c r="B707" s="75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</row>
    <row r="708" ht="15.75" customHeight="1">
      <c r="A708" s="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</row>
    <row r="709" ht="15.75" customHeight="1">
      <c r="A709" s="4"/>
      <c r="B709" s="75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</row>
    <row r="710" ht="15.75" customHeight="1">
      <c r="A710" s="4"/>
      <c r="B710" s="75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</row>
    <row r="711" ht="15.75" customHeight="1">
      <c r="A711" s="4"/>
      <c r="B711" s="75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</row>
    <row r="712" ht="15.75" customHeight="1">
      <c r="A712" s="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</row>
    <row r="713" ht="15.75" customHeight="1">
      <c r="A713" s="4"/>
      <c r="B713" s="75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</row>
    <row r="714" ht="15.75" customHeight="1">
      <c r="A714" s="4"/>
      <c r="B714" s="75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</row>
    <row r="715" ht="15.75" customHeight="1">
      <c r="A715" s="4"/>
      <c r="B715" s="75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</row>
    <row r="716" ht="15.75" customHeight="1">
      <c r="A716" s="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</row>
    <row r="717" ht="15.75" customHeight="1">
      <c r="A717" s="4"/>
      <c r="B717" s="75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</row>
    <row r="718" ht="15.75" customHeight="1">
      <c r="A718" s="4"/>
      <c r="B718" s="75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</row>
    <row r="719" ht="15.75" customHeight="1">
      <c r="A719" s="4"/>
      <c r="B719" s="75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</row>
    <row r="720" ht="15.75" customHeight="1">
      <c r="A720" s="4"/>
      <c r="B720" s="75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</row>
    <row r="721" ht="15.75" customHeight="1">
      <c r="A721" s="4"/>
      <c r="B721" s="75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</row>
    <row r="722" ht="15.75" customHeight="1">
      <c r="A722" s="4"/>
      <c r="B722" s="75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</row>
    <row r="723" ht="15.75" customHeight="1">
      <c r="A723" s="4"/>
      <c r="B723" s="75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</row>
    <row r="724" ht="15.75" customHeight="1">
      <c r="A724" s="4"/>
      <c r="B724" s="75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</row>
    <row r="725" ht="15.75" customHeight="1">
      <c r="A725" s="4"/>
      <c r="B725" s="75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</row>
    <row r="726" ht="15.75" customHeight="1">
      <c r="A726" s="4"/>
      <c r="B726" s="75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</row>
    <row r="727" ht="15.75" customHeight="1">
      <c r="A727" s="4"/>
      <c r="B727" s="75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</row>
    <row r="728" ht="15.75" customHeight="1">
      <c r="A728" s="4"/>
      <c r="B728" s="75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</row>
    <row r="729" ht="15.75" customHeight="1">
      <c r="A729" s="4"/>
      <c r="B729" s="75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</row>
    <row r="730" ht="15.75" customHeight="1">
      <c r="A730" s="4"/>
      <c r="B730" s="75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</row>
    <row r="731" ht="15.75" customHeight="1">
      <c r="A731" s="4"/>
      <c r="B731" s="75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</row>
    <row r="732" ht="15.75" customHeight="1">
      <c r="A732" s="4"/>
      <c r="B732" s="75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</row>
    <row r="733" ht="15.75" customHeight="1">
      <c r="A733" s="4"/>
      <c r="B733" s="75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</row>
    <row r="734" ht="15.75" customHeight="1">
      <c r="A734" s="4"/>
      <c r="B734" s="75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</row>
    <row r="735" ht="15.75" customHeight="1">
      <c r="A735" s="4"/>
      <c r="B735" s="75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</row>
    <row r="736" ht="15.75" customHeight="1">
      <c r="A736" s="4"/>
      <c r="B736" s="75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</row>
    <row r="737" ht="15.75" customHeight="1">
      <c r="A737" s="4"/>
      <c r="B737" s="75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</row>
    <row r="738" ht="15.75" customHeight="1">
      <c r="A738" s="4"/>
      <c r="B738" s="75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</row>
    <row r="739" ht="15.75" customHeight="1">
      <c r="A739" s="4"/>
      <c r="B739" s="75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</row>
    <row r="740" ht="15.75" customHeight="1">
      <c r="A740" s="4"/>
      <c r="B740" s="75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</row>
    <row r="741" ht="15.75" customHeight="1">
      <c r="A741" s="4"/>
      <c r="B741" s="75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</row>
    <row r="742" ht="15.75" customHeight="1">
      <c r="A742" s="4"/>
      <c r="B742" s="75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</row>
    <row r="743" ht="15.75" customHeight="1">
      <c r="A743" s="4"/>
      <c r="B743" s="75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</row>
    <row r="744" ht="15.75" customHeight="1">
      <c r="A744" s="4"/>
      <c r="B744" s="75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</row>
    <row r="745" ht="15.75" customHeight="1">
      <c r="A745" s="4"/>
      <c r="B745" s="75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</row>
    <row r="746" ht="15.75" customHeight="1">
      <c r="A746" s="4"/>
      <c r="B746" s="75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</row>
    <row r="747" ht="15.75" customHeight="1">
      <c r="A747" s="4"/>
      <c r="B747" s="75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</row>
    <row r="748" ht="15.75" customHeight="1">
      <c r="A748" s="4"/>
      <c r="B748" s="75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</row>
    <row r="749" ht="15.75" customHeight="1">
      <c r="A749" s="4"/>
      <c r="B749" s="75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</row>
    <row r="750" ht="15.75" customHeight="1">
      <c r="A750" s="4"/>
      <c r="B750" s="75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</row>
    <row r="751" ht="15.75" customHeight="1">
      <c r="A751" s="4"/>
      <c r="B751" s="75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</row>
    <row r="752" ht="15.75" customHeight="1">
      <c r="A752" s="4"/>
      <c r="B752" s="75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</row>
    <row r="753" ht="15.75" customHeight="1">
      <c r="A753" s="4"/>
      <c r="B753" s="75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</row>
    <row r="754" ht="15.75" customHeight="1">
      <c r="A754" s="4"/>
      <c r="B754" s="75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</row>
    <row r="755" ht="15.75" customHeight="1">
      <c r="A755" s="4"/>
      <c r="B755" s="75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</row>
    <row r="756" ht="15.75" customHeight="1">
      <c r="A756" s="4"/>
      <c r="B756" s="75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</row>
    <row r="757" ht="15.75" customHeight="1">
      <c r="A757" s="4"/>
      <c r="B757" s="75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</row>
    <row r="758" ht="15.75" customHeight="1">
      <c r="A758" s="4"/>
      <c r="B758" s="75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</row>
    <row r="759" ht="15.75" customHeight="1">
      <c r="A759" s="4"/>
      <c r="B759" s="75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</row>
    <row r="760" ht="15.75" customHeight="1">
      <c r="A760" s="4"/>
      <c r="B760" s="75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</row>
    <row r="761" ht="15.75" customHeight="1">
      <c r="A761" s="4"/>
      <c r="B761" s="75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</row>
    <row r="762" ht="15.75" customHeight="1">
      <c r="A762" s="4"/>
      <c r="B762" s="75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</row>
    <row r="763" ht="15.75" customHeight="1">
      <c r="A763" s="4"/>
      <c r="B763" s="75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</row>
    <row r="764" ht="15.75" customHeight="1">
      <c r="A764" s="4"/>
      <c r="B764" s="75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</row>
    <row r="765" ht="15.75" customHeight="1">
      <c r="A765" s="4"/>
      <c r="B765" s="75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</row>
    <row r="766" ht="15.75" customHeight="1">
      <c r="A766" s="4"/>
      <c r="B766" s="75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</row>
    <row r="767" ht="15.75" customHeight="1">
      <c r="A767" s="4"/>
      <c r="B767" s="75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</row>
    <row r="768" ht="15.75" customHeight="1">
      <c r="A768" s="4"/>
      <c r="B768" s="75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</row>
    <row r="769" ht="15.75" customHeight="1">
      <c r="A769" s="4"/>
      <c r="B769" s="75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</row>
    <row r="770" ht="15.75" customHeight="1">
      <c r="A770" s="4"/>
      <c r="B770" s="75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</row>
    <row r="771" ht="15.75" customHeight="1">
      <c r="A771" s="4"/>
      <c r="B771" s="75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</row>
    <row r="772" ht="15.75" customHeight="1">
      <c r="A772" s="4"/>
      <c r="B772" s="75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</row>
    <row r="773" ht="15.75" customHeight="1">
      <c r="A773" s="4"/>
      <c r="B773" s="75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</row>
    <row r="774" ht="15.75" customHeight="1">
      <c r="A774" s="4"/>
      <c r="B774" s="75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</row>
    <row r="775" ht="15.75" customHeight="1">
      <c r="A775" s="4"/>
      <c r="B775" s="75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</row>
    <row r="776" ht="15.75" customHeight="1">
      <c r="A776" s="4"/>
      <c r="B776" s="75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</row>
    <row r="777" ht="15.75" customHeight="1">
      <c r="A777" s="4"/>
      <c r="B777" s="75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</row>
    <row r="778" ht="15.75" customHeight="1">
      <c r="A778" s="4"/>
      <c r="B778" s="75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</row>
    <row r="779" ht="15.75" customHeight="1">
      <c r="A779" s="4"/>
      <c r="B779" s="75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</row>
    <row r="780" ht="15.75" customHeight="1">
      <c r="A780" s="4"/>
      <c r="B780" s="75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</row>
    <row r="781" ht="15.75" customHeight="1">
      <c r="A781" s="4"/>
      <c r="B781" s="75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</row>
    <row r="782" ht="15.75" customHeight="1">
      <c r="A782" s="4"/>
      <c r="B782" s="75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</row>
    <row r="783" ht="15.75" customHeight="1">
      <c r="A783" s="4"/>
      <c r="B783" s="75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</row>
    <row r="784" ht="15.75" customHeight="1">
      <c r="A784" s="4"/>
      <c r="B784" s="75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</row>
    <row r="785" ht="15.75" customHeight="1">
      <c r="A785" s="4"/>
      <c r="B785" s="75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</row>
    <row r="786" ht="15.75" customHeight="1">
      <c r="A786" s="4"/>
      <c r="B786" s="75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</row>
    <row r="787" ht="15.75" customHeight="1">
      <c r="A787" s="4"/>
      <c r="B787" s="75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</row>
    <row r="788" ht="15.75" customHeight="1">
      <c r="A788" s="4"/>
      <c r="B788" s="75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</row>
    <row r="789" ht="15.75" customHeight="1">
      <c r="A789" s="4"/>
      <c r="B789" s="75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</row>
    <row r="790" ht="15.75" customHeight="1">
      <c r="A790" s="4"/>
      <c r="B790" s="75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</row>
    <row r="791" ht="15.75" customHeight="1">
      <c r="A791" s="4"/>
      <c r="B791" s="75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</row>
    <row r="792" ht="15.75" customHeight="1">
      <c r="A792" s="4"/>
      <c r="B792" s="75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</row>
    <row r="793" ht="15.75" customHeight="1">
      <c r="A793" s="4"/>
      <c r="B793" s="75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</row>
    <row r="794" ht="15.75" customHeight="1">
      <c r="A794" s="4"/>
      <c r="B794" s="75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</row>
    <row r="795" ht="15.75" customHeight="1">
      <c r="A795" s="4"/>
      <c r="B795" s="75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</row>
    <row r="796" ht="15.75" customHeight="1">
      <c r="A796" s="4"/>
      <c r="B796" s="75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</row>
    <row r="797" ht="15.75" customHeight="1">
      <c r="A797" s="4"/>
      <c r="B797" s="75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</row>
    <row r="798" ht="15.75" customHeight="1">
      <c r="A798" s="4"/>
      <c r="B798" s="75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</row>
    <row r="799" ht="15.75" customHeight="1">
      <c r="A799" s="4"/>
      <c r="B799" s="75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</row>
    <row r="800" ht="15.75" customHeight="1">
      <c r="A800" s="4"/>
      <c r="B800" s="75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</row>
    <row r="801" ht="15.75" customHeight="1">
      <c r="A801" s="4"/>
      <c r="B801" s="75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</row>
    <row r="802" ht="15.75" customHeight="1">
      <c r="A802" s="4"/>
      <c r="B802" s="75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</row>
    <row r="803" ht="15.75" customHeight="1">
      <c r="A803" s="4"/>
      <c r="B803" s="75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</row>
    <row r="804" ht="15.75" customHeight="1">
      <c r="A804" s="4"/>
      <c r="B804" s="75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</row>
    <row r="805" ht="15.75" customHeight="1">
      <c r="A805" s="4"/>
      <c r="B805" s="75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</row>
    <row r="806" ht="15.75" customHeight="1">
      <c r="A806" s="4"/>
      <c r="B806" s="75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</row>
    <row r="807" ht="15.75" customHeight="1">
      <c r="A807" s="4"/>
      <c r="B807" s="75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</row>
    <row r="808" ht="15.75" customHeight="1">
      <c r="A808" s="4"/>
      <c r="B808" s="75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</row>
    <row r="809" ht="15.75" customHeight="1">
      <c r="A809" s="4"/>
      <c r="B809" s="75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</row>
    <row r="810" ht="15.75" customHeight="1">
      <c r="A810" s="4"/>
      <c r="B810" s="75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</row>
    <row r="811" ht="15.75" customHeight="1">
      <c r="A811" s="4"/>
      <c r="B811" s="75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</row>
    <row r="812" ht="15.75" customHeight="1">
      <c r="A812" s="4"/>
      <c r="B812" s="75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</row>
    <row r="813" ht="15.75" customHeight="1">
      <c r="A813" s="4"/>
      <c r="B813" s="75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</row>
    <row r="814" ht="15.75" customHeight="1">
      <c r="A814" s="4"/>
      <c r="B814" s="75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</row>
    <row r="815" ht="15.75" customHeight="1">
      <c r="A815" s="4"/>
      <c r="B815" s="75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</row>
    <row r="816" ht="15.75" customHeight="1">
      <c r="A816" s="4"/>
      <c r="B816" s="75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</row>
    <row r="817" ht="15.75" customHeight="1">
      <c r="A817" s="4"/>
      <c r="B817" s="75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</row>
    <row r="818" ht="15.75" customHeight="1">
      <c r="A818" s="4"/>
      <c r="B818" s="75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</row>
    <row r="819" ht="15.75" customHeight="1">
      <c r="A819" s="4"/>
      <c r="B819" s="75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</row>
    <row r="820" ht="15.75" customHeight="1">
      <c r="A820" s="4"/>
      <c r="B820" s="75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</row>
    <row r="821" ht="15.75" customHeight="1">
      <c r="A821" s="4"/>
      <c r="B821" s="75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</row>
    <row r="822" ht="15.75" customHeight="1">
      <c r="A822" s="4"/>
      <c r="B822" s="75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</row>
    <row r="823" ht="15.75" customHeight="1">
      <c r="A823" s="4"/>
      <c r="B823" s="75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</row>
    <row r="824" ht="15.75" customHeight="1">
      <c r="A824" s="4"/>
      <c r="B824" s="75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</row>
    <row r="825" ht="15.75" customHeight="1">
      <c r="A825" s="4"/>
      <c r="B825" s="75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</row>
    <row r="826" ht="15.75" customHeight="1">
      <c r="A826" s="4"/>
      <c r="B826" s="75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</row>
    <row r="827" ht="15.75" customHeight="1">
      <c r="A827" s="4"/>
      <c r="B827" s="75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</row>
    <row r="828" ht="15.75" customHeight="1">
      <c r="A828" s="4"/>
      <c r="B828" s="75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</row>
    <row r="829" ht="15.75" customHeight="1">
      <c r="A829" s="4"/>
      <c r="B829" s="75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</row>
    <row r="830" ht="15.75" customHeight="1">
      <c r="A830" s="4"/>
      <c r="B830" s="75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</row>
    <row r="831" ht="15.75" customHeight="1">
      <c r="A831" s="4"/>
      <c r="B831" s="75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</row>
    <row r="832" ht="15.75" customHeight="1">
      <c r="A832" s="4"/>
      <c r="B832" s="75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</row>
    <row r="833" ht="15.75" customHeight="1">
      <c r="A833" s="4"/>
      <c r="B833" s="75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</row>
    <row r="834" ht="15.75" customHeight="1">
      <c r="A834" s="4"/>
      <c r="B834" s="75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</row>
    <row r="835" ht="15.75" customHeight="1">
      <c r="A835" s="4"/>
      <c r="B835" s="75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</row>
    <row r="836" ht="15.75" customHeight="1">
      <c r="A836" s="4"/>
      <c r="B836" s="75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</row>
    <row r="837" ht="15.75" customHeight="1">
      <c r="A837" s="4"/>
      <c r="B837" s="75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</row>
    <row r="838" ht="15.75" customHeight="1">
      <c r="A838" s="4"/>
      <c r="B838" s="75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</row>
    <row r="839" ht="15.75" customHeight="1">
      <c r="A839" s="4"/>
      <c r="B839" s="75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</row>
    <row r="840" ht="15.75" customHeight="1">
      <c r="A840" s="4"/>
      <c r="B840" s="75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</row>
    <row r="841" ht="15.75" customHeight="1">
      <c r="A841" s="4"/>
      <c r="B841" s="75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</row>
    <row r="842" ht="15.75" customHeight="1">
      <c r="A842" s="4"/>
      <c r="B842" s="75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</row>
    <row r="843" ht="15.75" customHeight="1">
      <c r="A843" s="4"/>
      <c r="B843" s="75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</row>
    <row r="844" ht="15.75" customHeight="1">
      <c r="A844" s="4"/>
      <c r="B844" s="75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</row>
    <row r="845" ht="15.75" customHeight="1">
      <c r="A845" s="4"/>
      <c r="B845" s="75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</row>
    <row r="846" ht="15.75" customHeight="1">
      <c r="A846" s="4"/>
      <c r="B846" s="75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</row>
    <row r="847" ht="15.75" customHeight="1">
      <c r="A847" s="4"/>
      <c r="B847" s="75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</row>
    <row r="848" ht="15.75" customHeight="1">
      <c r="A848" s="4"/>
      <c r="B848" s="75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</row>
    <row r="849" ht="15.75" customHeight="1">
      <c r="A849" s="4"/>
      <c r="B849" s="75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</row>
    <row r="850" ht="15.75" customHeight="1">
      <c r="A850" s="4"/>
      <c r="B850" s="75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</row>
    <row r="851" ht="15.75" customHeight="1">
      <c r="A851" s="4"/>
      <c r="B851" s="75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</row>
    <row r="852" ht="15.75" customHeight="1">
      <c r="A852" s="4"/>
      <c r="B852" s="75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</row>
    <row r="853" ht="15.75" customHeight="1">
      <c r="A853" s="4"/>
      <c r="B853" s="75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</row>
    <row r="854" ht="15.75" customHeight="1">
      <c r="A854" s="4"/>
      <c r="B854" s="75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</row>
    <row r="855" ht="15.75" customHeight="1">
      <c r="A855" s="4"/>
      <c r="B855" s="75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</row>
    <row r="856" ht="15.75" customHeight="1">
      <c r="A856" s="4"/>
      <c r="B856" s="75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</row>
    <row r="857" ht="15.75" customHeight="1">
      <c r="A857" s="4"/>
      <c r="B857" s="75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</row>
    <row r="858" ht="15.75" customHeight="1">
      <c r="A858" s="4"/>
      <c r="B858" s="75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</row>
    <row r="859" ht="15.75" customHeight="1">
      <c r="A859" s="4"/>
      <c r="B859" s="75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</row>
    <row r="860" ht="15.75" customHeight="1">
      <c r="A860" s="4"/>
      <c r="B860" s="75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</row>
    <row r="861" ht="15.75" customHeight="1">
      <c r="A861" s="4"/>
      <c r="B861" s="75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</row>
    <row r="862" ht="15.75" customHeight="1">
      <c r="A862" s="4"/>
      <c r="B862" s="75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</row>
    <row r="863" ht="15.75" customHeight="1">
      <c r="A863" s="4"/>
      <c r="B863" s="75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</row>
    <row r="864" ht="15.75" customHeight="1">
      <c r="A864" s="4"/>
      <c r="B864" s="75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</row>
    <row r="865" ht="15.75" customHeight="1">
      <c r="A865" s="4"/>
      <c r="B865" s="75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</row>
    <row r="866" ht="15.75" customHeight="1">
      <c r="A866" s="4"/>
      <c r="B866" s="75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</row>
    <row r="867" ht="15.75" customHeight="1">
      <c r="A867" s="4"/>
      <c r="B867" s="75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</row>
    <row r="868" ht="15.75" customHeight="1">
      <c r="A868" s="4"/>
      <c r="B868" s="75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</row>
    <row r="869" ht="15.75" customHeight="1">
      <c r="A869" s="4"/>
      <c r="B869" s="75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</row>
    <row r="870" ht="15.75" customHeight="1">
      <c r="A870" s="4"/>
      <c r="B870" s="75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</row>
    <row r="871" ht="15.75" customHeight="1">
      <c r="A871" s="4"/>
      <c r="B871" s="75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</row>
    <row r="872" ht="15.75" customHeight="1">
      <c r="A872" s="4"/>
      <c r="B872" s="75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</row>
    <row r="873" ht="15.75" customHeight="1">
      <c r="A873" s="4"/>
      <c r="B873" s="75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</row>
    <row r="874" ht="15.75" customHeight="1">
      <c r="A874" s="4"/>
      <c r="B874" s="75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</row>
    <row r="875" ht="15.75" customHeight="1">
      <c r="A875" s="4"/>
      <c r="B875" s="75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</row>
    <row r="876" ht="15.75" customHeight="1">
      <c r="A876" s="4"/>
      <c r="B876" s="75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</row>
    <row r="877" ht="15.75" customHeight="1">
      <c r="A877" s="4"/>
      <c r="B877" s="75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</row>
    <row r="878" ht="15.75" customHeight="1">
      <c r="A878" s="4"/>
      <c r="B878" s="75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</row>
    <row r="879" ht="15.75" customHeight="1">
      <c r="A879" s="4"/>
      <c r="B879" s="75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</row>
    <row r="880" ht="15.75" customHeight="1">
      <c r="A880" s="4"/>
      <c r="B880" s="75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</row>
    <row r="881" ht="15.75" customHeight="1">
      <c r="A881" s="4"/>
      <c r="B881" s="75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</row>
    <row r="882" ht="15.75" customHeight="1">
      <c r="A882" s="4"/>
      <c r="B882" s="75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</row>
    <row r="883" ht="15.75" customHeight="1">
      <c r="A883" s="4"/>
      <c r="B883" s="75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</row>
    <row r="884" ht="15.75" customHeight="1">
      <c r="A884" s="4"/>
      <c r="B884" s="75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</row>
    <row r="885" ht="15.75" customHeight="1">
      <c r="A885" s="4"/>
      <c r="B885" s="75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</row>
    <row r="886" ht="15.75" customHeight="1">
      <c r="A886" s="4"/>
      <c r="B886" s="75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</row>
    <row r="887" ht="15.75" customHeight="1">
      <c r="A887" s="4"/>
      <c r="B887" s="75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</row>
    <row r="888" ht="15.75" customHeight="1">
      <c r="A888" s="4"/>
      <c r="B888" s="75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</row>
    <row r="889" ht="15.75" customHeight="1">
      <c r="A889" s="4"/>
      <c r="B889" s="75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</row>
    <row r="890" ht="15.75" customHeight="1">
      <c r="A890" s="4"/>
      <c r="B890" s="75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</row>
    <row r="891" ht="15.75" customHeight="1">
      <c r="A891" s="4"/>
      <c r="B891" s="75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</row>
    <row r="892" ht="15.75" customHeight="1">
      <c r="A892" s="4"/>
      <c r="B892" s="75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</row>
    <row r="893" ht="15.75" customHeight="1">
      <c r="A893" s="4"/>
      <c r="B893" s="75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</row>
    <row r="894" ht="15.75" customHeight="1">
      <c r="A894" s="4"/>
      <c r="B894" s="75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</row>
    <row r="895" ht="15.75" customHeight="1">
      <c r="A895" s="4"/>
      <c r="B895" s="75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</row>
    <row r="896" ht="15.75" customHeight="1">
      <c r="A896" s="4"/>
      <c r="B896" s="75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</row>
    <row r="897" ht="15.75" customHeight="1">
      <c r="A897" s="4"/>
      <c r="B897" s="75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</row>
    <row r="898" ht="15.75" customHeight="1">
      <c r="A898" s="4"/>
      <c r="B898" s="75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</row>
    <row r="899" ht="15.75" customHeight="1">
      <c r="A899" s="4"/>
      <c r="B899" s="75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</row>
    <row r="900" ht="15.75" customHeight="1">
      <c r="A900" s="4"/>
      <c r="B900" s="75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</row>
    <row r="901" ht="15.75" customHeight="1">
      <c r="A901" s="4"/>
      <c r="B901" s="75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</row>
    <row r="902" ht="15.75" customHeight="1">
      <c r="A902" s="4"/>
      <c r="B902" s="75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</row>
    <row r="903" ht="15.75" customHeight="1">
      <c r="A903" s="4"/>
      <c r="B903" s="75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</row>
    <row r="904" ht="15.75" customHeight="1">
      <c r="A904" s="4"/>
      <c r="B904" s="75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</row>
    <row r="905" ht="15.75" customHeight="1">
      <c r="A905" s="4"/>
      <c r="B905" s="75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</row>
    <row r="906" ht="15.75" customHeight="1">
      <c r="A906" s="4"/>
      <c r="B906" s="75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</row>
    <row r="907" ht="15.75" customHeight="1">
      <c r="A907" s="4"/>
      <c r="B907" s="75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</row>
    <row r="908" ht="15.75" customHeight="1">
      <c r="A908" s="4"/>
      <c r="B908" s="75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</row>
    <row r="909" ht="15.75" customHeight="1">
      <c r="A909" s="4"/>
      <c r="B909" s="75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</row>
    <row r="910" ht="15.75" customHeight="1">
      <c r="A910" s="4"/>
      <c r="B910" s="75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</row>
    <row r="911" ht="15.75" customHeight="1">
      <c r="A911" s="4"/>
      <c r="B911" s="75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</row>
    <row r="912" ht="15.75" customHeight="1">
      <c r="A912" s="4"/>
      <c r="B912" s="75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</row>
    <row r="913" ht="15.75" customHeight="1">
      <c r="A913" s="4"/>
      <c r="B913" s="75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</row>
    <row r="914" ht="15.75" customHeight="1">
      <c r="A914" s="4"/>
      <c r="B914" s="75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</row>
    <row r="915" ht="15.75" customHeight="1">
      <c r="A915" s="4"/>
      <c r="B915" s="75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</row>
    <row r="916" ht="15.75" customHeight="1">
      <c r="A916" s="4"/>
      <c r="B916" s="75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</row>
    <row r="917" ht="15.75" customHeight="1">
      <c r="A917" s="4"/>
      <c r="B917" s="75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</row>
    <row r="918" ht="15.75" customHeight="1">
      <c r="A918" s="4"/>
      <c r="B918" s="75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</row>
    <row r="919" ht="15.75" customHeight="1">
      <c r="A919" s="4"/>
      <c r="B919" s="75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</row>
    <row r="920" ht="15.75" customHeight="1">
      <c r="A920" s="4"/>
      <c r="B920" s="75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</row>
    <row r="921" ht="15.75" customHeight="1">
      <c r="A921" s="4"/>
      <c r="B921" s="75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</row>
    <row r="922" ht="15.75" customHeight="1">
      <c r="A922" s="4"/>
      <c r="B922" s="75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</row>
    <row r="923" ht="15.75" customHeight="1">
      <c r="A923" s="4"/>
      <c r="B923" s="75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</row>
    <row r="924" ht="15.75" customHeight="1">
      <c r="A924" s="4"/>
      <c r="B924" s="75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</row>
    <row r="925" ht="15.75" customHeight="1">
      <c r="A925" s="4"/>
      <c r="B925" s="75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</row>
    <row r="926" ht="15.75" customHeight="1">
      <c r="A926" s="4"/>
      <c r="B926" s="75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</row>
    <row r="927" ht="15.75" customHeight="1">
      <c r="A927" s="4"/>
      <c r="B927" s="75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</row>
    <row r="928" ht="15.75" customHeight="1">
      <c r="A928" s="4"/>
      <c r="B928" s="75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</row>
    <row r="929" ht="15.75" customHeight="1">
      <c r="A929" s="4"/>
      <c r="B929" s="75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</row>
    <row r="930" ht="15.75" customHeight="1">
      <c r="A930" s="4"/>
      <c r="B930" s="75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</row>
    <row r="931" ht="15.75" customHeight="1">
      <c r="A931" s="4"/>
      <c r="B931" s="75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</row>
    <row r="932" ht="15.75" customHeight="1">
      <c r="A932" s="4"/>
      <c r="B932" s="75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</row>
    <row r="933" ht="15.75" customHeight="1">
      <c r="A933" s="4"/>
      <c r="B933" s="75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</row>
    <row r="934" ht="15.75" customHeight="1">
      <c r="A934" s="4"/>
      <c r="B934" s="75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</row>
    <row r="935" ht="15.75" customHeight="1">
      <c r="A935" s="4"/>
      <c r="B935" s="75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</row>
    <row r="936" ht="15.75" customHeight="1">
      <c r="A936" s="4"/>
      <c r="B936" s="75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</row>
    <row r="937" ht="15.75" customHeight="1">
      <c r="A937" s="4"/>
      <c r="B937" s="75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</row>
    <row r="938" ht="15.75" customHeight="1">
      <c r="A938" s="4"/>
      <c r="B938" s="75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</row>
    <row r="939" ht="15.75" customHeight="1">
      <c r="A939" s="4"/>
      <c r="B939" s="75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</row>
    <row r="940" ht="15.75" customHeight="1">
      <c r="A940" s="4"/>
      <c r="B940" s="75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</row>
    <row r="941" ht="15.75" customHeight="1">
      <c r="A941" s="4"/>
      <c r="B941" s="75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</row>
    <row r="942" ht="15.75" customHeight="1">
      <c r="A942" s="4"/>
      <c r="B942" s="75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</row>
    <row r="943" ht="15.75" customHeight="1">
      <c r="A943" s="4"/>
      <c r="B943" s="75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</row>
    <row r="944" ht="15.75" customHeight="1">
      <c r="A944" s="4"/>
      <c r="B944" s="75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</row>
    <row r="945" ht="15.75" customHeight="1">
      <c r="A945" s="4"/>
      <c r="B945" s="75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</row>
    <row r="946" ht="15.75" customHeight="1">
      <c r="A946" s="4"/>
      <c r="B946" s="75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</row>
    <row r="947" ht="15.75" customHeight="1">
      <c r="A947" s="4"/>
      <c r="B947" s="75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</row>
    <row r="948" ht="15.75" customHeight="1">
      <c r="A948" s="4"/>
      <c r="B948" s="75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</row>
    <row r="949" ht="15.75" customHeight="1">
      <c r="A949" s="4"/>
      <c r="B949" s="75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</row>
    <row r="950" ht="15.75" customHeight="1">
      <c r="A950" s="4"/>
      <c r="B950" s="75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</row>
    <row r="951" ht="15.75" customHeight="1">
      <c r="A951" s="4"/>
      <c r="B951" s="75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</row>
    <row r="952" ht="15.75" customHeight="1">
      <c r="A952" s="4"/>
      <c r="B952" s="75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</row>
    <row r="953" ht="15.75" customHeight="1">
      <c r="A953" s="4"/>
      <c r="B953" s="75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</row>
    <row r="954" ht="15.75" customHeight="1">
      <c r="A954" s="4"/>
      <c r="B954" s="75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</row>
    <row r="955" ht="15.75" customHeight="1">
      <c r="A955" s="4"/>
      <c r="B955" s="75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</row>
    <row r="956" ht="15.75" customHeight="1">
      <c r="A956" s="4"/>
      <c r="B956" s="75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</row>
    <row r="957" ht="15.75" customHeight="1">
      <c r="A957" s="4"/>
      <c r="B957" s="75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</row>
    <row r="958" ht="15.75" customHeight="1">
      <c r="A958" s="4"/>
      <c r="B958" s="75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</row>
    <row r="959" ht="15.75" customHeight="1">
      <c r="A959" s="4"/>
      <c r="B959" s="75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</row>
    <row r="960" ht="15.75" customHeight="1">
      <c r="A960" s="4"/>
      <c r="B960" s="75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</row>
    <row r="961" ht="15.75" customHeight="1">
      <c r="A961" s="4"/>
      <c r="B961" s="75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</row>
    <row r="962" ht="15.75" customHeight="1">
      <c r="A962" s="4"/>
      <c r="B962" s="75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</row>
    <row r="963" ht="15.75" customHeight="1">
      <c r="A963" s="4"/>
      <c r="B963" s="75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</row>
    <row r="964" ht="15.75" customHeight="1">
      <c r="A964" s="4"/>
      <c r="B964" s="75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</row>
    <row r="965" ht="15.75" customHeight="1">
      <c r="A965" s="4"/>
      <c r="B965" s="75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</row>
    <row r="966" ht="15.75" customHeight="1">
      <c r="A966" s="4"/>
      <c r="B966" s="75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</row>
    <row r="967" ht="15.75" customHeight="1">
      <c r="A967" s="4"/>
      <c r="B967" s="75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</row>
    <row r="968" ht="15.75" customHeight="1">
      <c r="A968" s="4"/>
      <c r="B968" s="75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</row>
    <row r="969" ht="15.75" customHeight="1">
      <c r="A969" s="4"/>
      <c r="B969" s="75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</row>
    <row r="970" ht="15.75" customHeight="1">
      <c r="A970" s="4"/>
      <c r="B970" s="75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</row>
    <row r="971" ht="15.75" customHeight="1">
      <c r="A971" s="4"/>
      <c r="B971" s="75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</row>
    <row r="972" ht="15.75" customHeight="1">
      <c r="A972" s="4"/>
      <c r="B972" s="75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</row>
    <row r="973" ht="15.75" customHeight="1">
      <c r="A973" s="4"/>
      <c r="B973" s="75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</row>
    <row r="974" ht="15.75" customHeight="1">
      <c r="A974" s="4"/>
      <c r="B974" s="75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</row>
    <row r="975" ht="15.75" customHeight="1">
      <c r="A975" s="4"/>
      <c r="B975" s="75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</row>
    <row r="976" ht="15.75" customHeight="1">
      <c r="A976" s="4"/>
      <c r="B976" s="75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</row>
    <row r="977" ht="15.75" customHeight="1">
      <c r="A977" s="4"/>
      <c r="B977" s="75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</row>
    <row r="978" ht="15.75" customHeight="1">
      <c r="A978" s="4"/>
      <c r="B978" s="75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</row>
    <row r="979" ht="15.75" customHeight="1">
      <c r="A979" s="4"/>
      <c r="B979" s="75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</row>
    <row r="980" ht="15.75" customHeight="1">
      <c r="A980" s="4"/>
      <c r="B980" s="75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</row>
    <row r="981" ht="15.75" customHeight="1">
      <c r="A981" s="4"/>
      <c r="B981" s="75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</row>
    <row r="982" ht="15.75" customHeight="1">
      <c r="A982" s="4"/>
      <c r="B982" s="75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</row>
    <row r="983" ht="15.75" customHeight="1">
      <c r="A983" s="4"/>
      <c r="B983" s="75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</row>
    <row r="984" ht="15.75" customHeight="1">
      <c r="A984" s="4"/>
      <c r="B984" s="75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</row>
    <row r="985" ht="15.75" customHeight="1">
      <c r="A985" s="4"/>
      <c r="B985" s="75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</row>
    <row r="986" ht="15.75" customHeight="1">
      <c r="A986" s="4"/>
      <c r="B986" s="75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</row>
    <row r="987" ht="15.75" customHeight="1">
      <c r="A987" s="4"/>
      <c r="B987" s="75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</row>
    <row r="988" ht="15.75" customHeight="1">
      <c r="A988" s="4"/>
      <c r="B988" s="75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</row>
    <row r="989" ht="15.75" customHeight="1">
      <c r="A989" s="4"/>
      <c r="B989" s="75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</row>
    <row r="990" ht="15.75" customHeight="1">
      <c r="A990" s="4"/>
      <c r="B990" s="75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</row>
    <row r="991" ht="15.75" customHeight="1">
      <c r="A991" s="4"/>
      <c r="B991" s="75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</row>
    <row r="992" ht="15.75" customHeight="1">
      <c r="A992" s="4"/>
      <c r="B992" s="75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</row>
    <row r="993" ht="15.75" customHeight="1">
      <c r="A993" s="4"/>
      <c r="B993" s="75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</row>
    <row r="994" ht="15.75" customHeight="1">
      <c r="A994" s="4"/>
      <c r="B994" s="75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</row>
    <row r="995" ht="15.75" customHeight="1">
      <c r="A995" s="4"/>
      <c r="B995" s="75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</row>
    <row r="996" ht="15.75" customHeight="1">
      <c r="A996" s="4"/>
      <c r="B996" s="75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</row>
    <row r="997" ht="15.75" customHeight="1">
      <c r="A997" s="4"/>
      <c r="B997" s="75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</row>
    <row r="998" ht="15.75" customHeight="1">
      <c r="A998" s="4"/>
      <c r="B998" s="75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</row>
    <row r="999" ht="15.75" customHeight="1">
      <c r="A999" s="4"/>
      <c r="B999" s="75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</row>
    <row r="1000" ht="15.75" customHeight="1">
      <c r="A1000" s="4"/>
      <c r="B1000" s="75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</row>
  </sheetData>
  <autoFilter ref="$D$3:$E$109"/>
  <mergeCells count="16">
    <mergeCell ref="A1:I1"/>
    <mergeCell ref="A2:F2"/>
    <mergeCell ref="G2:I2"/>
    <mergeCell ref="A4:A12"/>
    <mergeCell ref="A13:A14"/>
    <mergeCell ref="A15:A17"/>
    <mergeCell ref="A18:A30"/>
    <mergeCell ref="A87:A97"/>
    <mergeCell ref="A98:A109"/>
    <mergeCell ref="A31:A38"/>
    <mergeCell ref="A39:A40"/>
    <mergeCell ref="A41:A45"/>
    <mergeCell ref="A46:A55"/>
    <mergeCell ref="A56:A59"/>
    <mergeCell ref="A60:A73"/>
    <mergeCell ref="A74:A86"/>
  </mergeCells>
  <conditionalFormatting sqref="D4:D109">
    <cfRule type="cellIs" dxfId="2" priority="1" operator="equal">
      <formula>"C"</formula>
    </cfRule>
  </conditionalFormatting>
  <conditionalFormatting sqref="D4:D109">
    <cfRule type="cellIs" dxfId="3" priority="2" operator="equal">
      <formula>"NC"</formula>
    </cfRule>
  </conditionalFormatting>
  <conditionalFormatting sqref="D4:D109">
    <cfRule type="cellIs" dxfId="5" priority="3" operator="equal">
      <formula>"NA"</formula>
    </cfRule>
  </conditionalFormatting>
  <conditionalFormatting sqref="D4:D109">
    <cfRule type="cellIs" dxfId="4" priority="4" operator="equal">
      <formula>"NT"</formula>
    </cfRule>
  </conditionalFormatting>
  <conditionalFormatting sqref="E4:E109">
    <cfRule type="cellIs" dxfId="6" priority="5" operator="equal">
      <formula>"D"</formula>
    </cfRule>
  </conditionalFormatting>
  <conditionalFormatting sqref="E4:E109">
    <cfRule type="cellIs" dxfId="7" priority="6" operator="equal">
      <formula>"N"</formula>
    </cfRule>
  </conditionalFormatting>
  <dataValidations>
    <dataValidation type="list" allowBlank="1" showErrorMessage="1" sqref="E4:E109">
      <formula1>"D,N"</formula1>
    </dataValidation>
    <dataValidation type="list" allowBlank="1" showErrorMessage="1" sqref="D4:D109">
      <formula1>"C,NC,NA,NT"</formula1>
    </dataValidation>
  </dataValidations>
  <printOptions/>
  <pageMargins bottom="0.39375" footer="0.0" header="0.0" left="0.39375" right="0.39375" top="0.532638888888889"/>
  <pageSetup paperSize="9" scale="74" orientation="portrait" pageOrder="overThenDown"/>
  <headerFooter>
    <oddHeader>&amp;LRGAA 3.0 - Relevé pour le site : wwww.site.fr&amp;R&amp;P/ - &amp;A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4.44"/>
    <col customWidth="1" min="2" max="2" width="5.11"/>
    <col customWidth="1" min="3" max="3" width="56.11"/>
    <col customWidth="1" min="4" max="4" width="4.56"/>
    <col customWidth="1" min="5" max="5" width="3.89"/>
    <col customWidth="1" min="6" max="7" width="38.22"/>
    <col customWidth="1" min="8" max="9" width="25.56"/>
    <col customWidth="1" min="10" max="29" width="11.44"/>
  </cols>
  <sheetData>
    <row r="1" ht="19.5" customHeight="1">
      <c r="A1" s="5" t="str">
        <f>'Échantillon'!A1</f>
        <v>RGAA 4.1.2 – GRILLE D'ÉVALUATION</v>
      </c>
      <c r="B1" s="2"/>
      <c r="C1" s="2"/>
      <c r="D1" s="2"/>
      <c r="E1" s="2"/>
      <c r="F1" s="2"/>
      <c r="G1" s="2"/>
      <c r="H1" s="2"/>
      <c r="I1" s="3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ht="19.5" customHeight="1">
      <c r="A2" s="90" t="str">
        <f>HYPERLINK('Échantillon'!C12,'Échantillon'!B12)</f>
        <v>Plan du site</v>
      </c>
      <c r="B2" s="73"/>
      <c r="C2" s="73"/>
      <c r="D2" s="73"/>
      <c r="E2" s="73"/>
      <c r="F2" s="74"/>
      <c r="G2" s="91" t="str">
        <f>HYPERLINK('Échantillon'!C12,'Échantillon'!C12)</f>
        <v>https://example.osuny.org/fr/plan-du-site/ </v>
      </c>
      <c r="H2" s="2"/>
      <c r="I2" s="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</row>
    <row r="3" ht="51.75" customHeight="1">
      <c r="A3" s="101" t="s">
        <v>80</v>
      </c>
      <c r="B3" s="77" t="s">
        <v>81</v>
      </c>
      <c r="C3" s="78" t="s">
        <v>82</v>
      </c>
      <c r="D3" s="77" t="s">
        <v>47</v>
      </c>
      <c r="E3" s="77" t="s">
        <v>304</v>
      </c>
      <c r="F3" s="78" t="s">
        <v>298</v>
      </c>
      <c r="G3" s="78" t="s">
        <v>299</v>
      </c>
      <c r="H3" s="78" t="s">
        <v>300</v>
      </c>
      <c r="I3" s="102" t="s">
        <v>305</v>
      </c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</row>
    <row r="4" ht="30.0" customHeight="1">
      <c r="A4" s="80" t="str">
        <f>'Critères'!$A$3</f>
        <v>IMAGES</v>
      </c>
      <c r="B4" s="93" t="str">
        <f>'Critères'!B3</f>
        <v>1.1</v>
      </c>
      <c r="C4" s="94" t="str">
        <f>'Critères'!C3</f>
        <v>Chaque image porteuse d’information a-t-elle une alternative textuelle ?</v>
      </c>
      <c r="D4" s="98" t="s">
        <v>65</v>
      </c>
      <c r="E4" s="10" t="s">
        <v>302</v>
      </c>
      <c r="F4" s="94"/>
      <c r="G4" s="94"/>
      <c r="H4" s="99"/>
      <c r="I4" s="97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</row>
    <row r="5" ht="30.0" customHeight="1">
      <c r="A5" s="22"/>
      <c r="B5" s="93" t="str">
        <f>'Critères'!B4</f>
        <v>1.2</v>
      </c>
      <c r="C5" s="94" t="str">
        <f>'Critères'!C4</f>
        <v>Chaque image de décoration est-elle correctement ignorée par les technologies d’assistance ?</v>
      </c>
      <c r="D5" s="98" t="s">
        <v>65</v>
      </c>
      <c r="E5" s="10" t="s">
        <v>302</v>
      </c>
      <c r="F5" s="94"/>
      <c r="G5" s="94"/>
      <c r="H5" s="97"/>
      <c r="I5" s="97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</row>
    <row r="6" ht="30.0" customHeight="1">
      <c r="A6" s="22"/>
      <c r="B6" s="93" t="str">
        <f>'Critères'!B5</f>
        <v>1.3</v>
      </c>
      <c r="C6" s="94" t="str">
        <f>'Critères'!C5</f>
        <v>Pour chaque image porteuse d'information ayant une alternative textuelle, cette alternative est-elle pertinente (hors cas particuliers) ?</v>
      </c>
      <c r="D6" s="98" t="s">
        <v>65</v>
      </c>
      <c r="E6" s="10" t="s">
        <v>302</v>
      </c>
      <c r="F6" s="94"/>
      <c r="G6" s="94"/>
      <c r="H6" s="97"/>
      <c r="I6" s="97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</row>
    <row r="7" ht="30.0" customHeight="1">
      <c r="A7" s="22"/>
      <c r="B7" s="93" t="str">
        <f>'Critères'!B6</f>
        <v>1.4</v>
      </c>
      <c r="C7" s="94" t="str">
        <f>'Critères'!C6</f>
        <v>Pour chaque image utilisée comme CAPTCHA ou comme image-test, ayant une alternative textuelle, cette alternative permet-elle d’identifier la nature et la fonction de l’image ?</v>
      </c>
      <c r="D7" s="95" t="str">
        <f>IF('P01'!F7="O",'P01'!D7,"NT")</f>
        <v>NA</v>
      </c>
      <c r="E7" s="10" t="s">
        <v>302</v>
      </c>
      <c r="F7" s="94"/>
      <c r="G7" s="94"/>
      <c r="H7" s="97"/>
      <c r="I7" s="97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</row>
    <row r="8" ht="30.0" customHeight="1">
      <c r="A8" s="22"/>
      <c r="B8" s="93" t="str">
        <f>'Critères'!B7</f>
        <v>1.5</v>
      </c>
      <c r="C8" s="94" t="str">
        <f>'Critères'!C7</f>
        <v>Pour chaque image utilisée comme CAPTCHA, une solution d’accès alternatif au contenu ou à la fonction du CAPTCHA est-elle présente ?</v>
      </c>
      <c r="D8" s="95" t="str">
        <f>IF('P01'!F8="O",'P01'!D8,"NT")</f>
        <v>NA</v>
      </c>
      <c r="E8" s="10" t="s">
        <v>302</v>
      </c>
      <c r="F8" s="100"/>
      <c r="G8" s="94"/>
      <c r="H8" s="97"/>
      <c r="I8" s="97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</row>
    <row r="9" ht="30.0" customHeight="1">
      <c r="A9" s="22"/>
      <c r="B9" s="93" t="str">
        <f>'Critères'!B8</f>
        <v>1.6</v>
      </c>
      <c r="C9" s="94" t="str">
        <f>'Critères'!C8</f>
        <v>Chaque image porteuse d’information a-t-elle, si nécessaire, une description détaillée ?</v>
      </c>
      <c r="D9" s="98" t="s">
        <v>65</v>
      </c>
      <c r="E9" s="10" t="s">
        <v>302</v>
      </c>
      <c r="F9" s="94"/>
      <c r="G9" s="94"/>
      <c r="H9" s="97"/>
      <c r="I9" s="97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</row>
    <row r="10" ht="30.0" customHeight="1">
      <c r="A10" s="22"/>
      <c r="B10" s="93" t="str">
        <f>'Critères'!B9</f>
        <v>1.7</v>
      </c>
      <c r="C10" s="94" t="str">
        <f>'Critères'!C9</f>
        <v>Pour chaque image porteuse d’information ayant une description détaillée, cette description est-elle pertinente ?</v>
      </c>
      <c r="D10" s="98" t="s">
        <v>65</v>
      </c>
      <c r="E10" s="10" t="s">
        <v>302</v>
      </c>
      <c r="F10" s="94"/>
      <c r="G10" s="94"/>
      <c r="H10" s="97"/>
      <c r="I10" s="97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</row>
    <row r="11" ht="30.0" customHeight="1">
      <c r="A11" s="22"/>
      <c r="B11" s="93" t="str">
        <f>'Critères'!B10</f>
        <v>1.8</v>
      </c>
      <c r="C11" s="94" t="str">
        <f>'Critères'!C10</f>
        <v>Chaque image texte porteuse d’information, en l’absence d’un mécanisme de remplacement, doit si possible être remplacée par du texte stylé. Cette règle est-elle respectée (hors cas particuliers) ?</v>
      </c>
      <c r="D11" s="98" t="s">
        <v>65</v>
      </c>
      <c r="E11" s="10" t="s">
        <v>302</v>
      </c>
      <c r="F11" s="94"/>
      <c r="G11" s="94"/>
      <c r="H11" s="97"/>
      <c r="I11" s="97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</row>
    <row r="12" ht="30.0" customHeight="1">
      <c r="A12" s="87"/>
      <c r="B12" s="93" t="str">
        <f>'Critères'!B11</f>
        <v>1.9</v>
      </c>
      <c r="C12" s="94" t="str">
        <f>'Critères'!C11</f>
        <v>Chaque légende d’image est-elle, si nécessaire, correctement reliée à l’image correspondante ?</v>
      </c>
      <c r="D12" s="98" t="s">
        <v>65</v>
      </c>
      <c r="E12" s="10" t="s">
        <v>302</v>
      </c>
      <c r="F12" s="94"/>
      <c r="G12" s="94"/>
      <c r="H12" s="97"/>
      <c r="I12" s="97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</row>
    <row r="13" ht="30.0" customHeight="1">
      <c r="A13" s="80" t="str">
        <f>'Critères'!$A$12</f>
        <v>CADRES</v>
      </c>
      <c r="B13" s="93" t="str">
        <f>'Critères'!B12</f>
        <v>2.1</v>
      </c>
      <c r="C13" s="94" t="str">
        <f>'Critères'!C12</f>
        <v>Chaque cadre a-t-il un titre de cadre ?</v>
      </c>
      <c r="D13" s="98" t="s">
        <v>65</v>
      </c>
      <c r="E13" s="10" t="s">
        <v>302</v>
      </c>
      <c r="F13" s="94"/>
      <c r="G13" s="94"/>
      <c r="H13" s="97"/>
      <c r="I13" s="97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</row>
    <row r="14" ht="30.0" customHeight="1">
      <c r="A14" s="87"/>
      <c r="B14" s="93" t="str">
        <f>'Critères'!B13</f>
        <v>2.2</v>
      </c>
      <c r="C14" s="94" t="str">
        <f>'Critères'!C13</f>
        <v>Pour chaque cadre ayant un titre de cadre, ce titre de cadre est-il pertinent ?</v>
      </c>
      <c r="D14" s="98" t="s">
        <v>65</v>
      </c>
      <c r="E14" s="10" t="s">
        <v>302</v>
      </c>
      <c r="F14" s="94"/>
      <c r="G14" s="94"/>
      <c r="H14" s="97"/>
      <c r="I14" s="97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</row>
    <row r="15" ht="30.0" customHeight="1">
      <c r="A15" s="80" t="str">
        <f>'Critères'!$A$14</f>
        <v>COULEURS</v>
      </c>
      <c r="B15" s="93" t="str">
        <f>'Critères'!B14</f>
        <v>3.1</v>
      </c>
      <c r="C15" s="94" t="str">
        <f>'Critères'!C14</f>
        <v>Dans chaque page web, l’information ne doit pas être donnée uniquement par la couleur. Cette règle est-elle respectée ?</v>
      </c>
      <c r="D15" s="98" t="s">
        <v>61</v>
      </c>
      <c r="E15" s="10" t="s">
        <v>302</v>
      </c>
      <c r="F15" s="88"/>
      <c r="G15" s="94"/>
      <c r="H15" s="97"/>
      <c r="I15" s="97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</row>
    <row r="16" ht="30.0" customHeight="1">
      <c r="A16" s="22"/>
      <c r="B16" s="93" t="str">
        <f>'Critères'!B15</f>
        <v>3.2</v>
      </c>
      <c r="C16" s="94" t="str">
        <f>'Critères'!C15</f>
        <v>Dans chaque page web, le contraste entre la couleur du texte et la couleur de son arrière-plan est-il suffisamment élevé (hors cas particuliers) ?</v>
      </c>
      <c r="D16" s="95" t="str">
        <f>IF('P01'!F16="O",'P01'!D16,"NT")</f>
        <v>C</v>
      </c>
      <c r="E16" s="10" t="s">
        <v>302</v>
      </c>
      <c r="F16" s="94"/>
      <c r="G16" s="94"/>
      <c r="H16" s="97"/>
      <c r="I16" s="97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</row>
    <row r="17" ht="30.0" customHeight="1">
      <c r="A17" s="87"/>
      <c r="B17" s="93" t="str">
        <f>'Critères'!B16</f>
        <v>3.3</v>
      </c>
      <c r="C17" s="94" t="str">
        <f>'Critères'!C16</f>
        <v>Dans chaque page web, les couleurs utilisées dans les composants d’interface ou les éléments graphiques porteurs d’informations sont-elles suffisamment contrastées (hors cas particuliers) ?</v>
      </c>
      <c r="D17" s="95" t="str">
        <f>IF('P01'!F17="O",'P01'!D17,"NT")</f>
        <v>C</v>
      </c>
      <c r="E17" s="10" t="s">
        <v>302</v>
      </c>
      <c r="F17" s="94"/>
      <c r="G17" s="94"/>
      <c r="H17" s="97"/>
      <c r="I17" s="97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</row>
    <row r="18" ht="30.0" customHeight="1">
      <c r="A18" s="80" t="str">
        <f>'Critères'!$A$17</f>
        <v>MULTIMÉDIA</v>
      </c>
      <c r="B18" s="93" t="str">
        <f>'Critères'!B17</f>
        <v>4.1</v>
      </c>
      <c r="C18" s="94" t="str">
        <f>'Critères'!C17</f>
        <v>Chaque média temporel pré-enregistré a-t-il, si nécessaire, une transcription textuelle ou une audiodescription (hors cas particuliers) ?</v>
      </c>
      <c r="D18" s="95" t="str">
        <f>IF('P01'!F18="O",'P01'!D18,"NT")</f>
        <v>NA</v>
      </c>
      <c r="E18" s="10" t="s">
        <v>302</v>
      </c>
      <c r="F18" s="94"/>
      <c r="G18" s="94"/>
      <c r="H18" s="97"/>
      <c r="I18" s="97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</row>
    <row r="19" ht="30.0" customHeight="1">
      <c r="A19" s="22"/>
      <c r="B19" s="93" t="str">
        <f>'Critères'!B18</f>
        <v>4.2</v>
      </c>
      <c r="C19" s="94" t="str">
        <f>'Critères'!C18</f>
        <v>Pour chaque média temporel pré-enregistré ayant une transcription textuelle ou une audiodescription synchronisée, celles-ci sont-elles pertinentes (hors cas particuliers) ?</v>
      </c>
      <c r="D19" s="95" t="str">
        <f>IF('P01'!F19="O",'P01'!D19,"NT")</f>
        <v>NA</v>
      </c>
      <c r="E19" s="10" t="s">
        <v>302</v>
      </c>
      <c r="F19" s="94"/>
      <c r="G19" s="94"/>
      <c r="H19" s="97"/>
      <c r="I19" s="97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</row>
    <row r="20" ht="30.0" customHeight="1">
      <c r="A20" s="22"/>
      <c r="B20" s="93" t="str">
        <f>'Critères'!B19</f>
        <v>4.3</v>
      </c>
      <c r="C20" s="94" t="str">
        <f>'Critères'!C19</f>
        <v>Chaque média temporel synchronisé pré-enregistré a-t-il, si nécessaire, des sous-titres synchronisés (hors cas particuliers) ?</v>
      </c>
      <c r="D20" s="95" t="str">
        <f>IF('P01'!F20="O",'P01'!D20,"NT")</f>
        <v>NA</v>
      </c>
      <c r="E20" s="10" t="s">
        <v>302</v>
      </c>
      <c r="F20" s="94"/>
      <c r="G20" s="94"/>
      <c r="H20" s="97"/>
      <c r="I20" s="97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</row>
    <row r="21" ht="30.0" customHeight="1">
      <c r="A21" s="22"/>
      <c r="B21" s="93" t="str">
        <f>'Critères'!B20</f>
        <v>4.4</v>
      </c>
      <c r="C21" s="94" t="str">
        <f>'Critères'!C20</f>
        <v>Pour chaque média temporel synchronisé pré-enregistré ayant des sous-titres synchronisés, ces sous-titres sont-ils pertinents ?</v>
      </c>
      <c r="D21" s="95" t="str">
        <f>IF('P01'!F21="O",'P01'!D21,"NT")</f>
        <v>NA</v>
      </c>
      <c r="E21" s="10" t="s">
        <v>302</v>
      </c>
      <c r="F21" s="94"/>
      <c r="G21" s="94"/>
      <c r="H21" s="97"/>
      <c r="I21" s="97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</row>
    <row r="22" ht="30.0" customHeight="1">
      <c r="A22" s="22"/>
      <c r="B22" s="93" t="str">
        <f>'Critères'!B21</f>
        <v>4.5</v>
      </c>
      <c r="C22" s="94" t="str">
        <f>'Critères'!C21</f>
        <v>Chaque média temporel pré-enregistré a-t-il, si nécessaire, une audiodescription synchronisée (hors cas particuliers) ?</v>
      </c>
      <c r="D22" s="95" t="str">
        <f>IF('P01'!F22="O",'P01'!D22,"NT")</f>
        <v>NA</v>
      </c>
      <c r="E22" s="10" t="s">
        <v>302</v>
      </c>
      <c r="F22" s="94"/>
      <c r="G22" s="94"/>
      <c r="H22" s="97"/>
      <c r="I22" s="97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</row>
    <row r="23" ht="30.0" customHeight="1">
      <c r="A23" s="22"/>
      <c r="B23" s="93" t="str">
        <f>'Critères'!B22</f>
        <v>4.6</v>
      </c>
      <c r="C23" s="94" t="str">
        <f>'Critères'!C22</f>
        <v>Pour chaque média temporel pré-enregistré ayant une audiodescription synchronisée, celle-ci est-elle pertinente ?</v>
      </c>
      <c r="D23" s="95" t="str">
        <f>IF('P01'!F23="O",'P01'!D23,"NT")</f>
        <v>NA</v>
      </c>
      <c r="E23" s="10" t="s">
        <v>302</v>
      </c>
      <c r="F23" s="94"/>
      <c r="G23" s="94"/>
      <c r="H23" s="97"/>
      <c r="I23" s="97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</row>
    <row r="24" ht="30.0" customHeight="1">
      <c r="A24" s="22"/>
      <c r="B24" s="93" t="str">
        <f>'Critères'!B23</f>
        <v>4.7</v>
      </c>
      <c r="C24" s="94" t="str">
        <f>'Critères'!C23</f>
        <v>Chaque média temporel est-il clairement identifiable (hors cas particuliers) ?</v>
      </c>
      <c r="D24" s="95" t="str">
        <f>IF('P01'!F24="O",'P01'!D24,"NT")</f>
        <v>NA</v>
      </c>
      <c r="E24" s="10" t="s">
        <v>302</v>
      </c>
      <c r="F24" s="94"/>
      <c r="G24" s="94"/>
      <c r="H24" s="97"/>
      <c r="I24" s="97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</row>
    <row r="25" ht="30.0" customHeight="1">
      <c r="A25" s="22"/>
      <c r="B25" s="93" t="str">
        <f>'Critères'!B24</f>
        <v>4.8</v>
      </c>
      <c r="C25" s="94" t="str">
        <f>'Critères'!C24</f>
        <v>Chaque média non temporel a-t-il, si nécessaire, une alternative (hors cas particuliers) ?</v>
      </c>
      <c r="D25" s="95" t="str">
        <f>IF('P01'!F25="O",'P01'!D25,"NT")</f>
        <v>NA</v>
      </c>
      <c r="E25" s="10" t="s">
        <v>302</v>
      </c>
      <c r="F25" s="94"/>
      <c r="G25" s="94"/>
      <c r="H25" s="97"/>
      <c r="I25" s="97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</row>
    <row r="26" ht="30.0" customHeight="1">
      <c r="A26" s="22"/>
      <c r="B26" s="93" t="str">
        <f>'Critères'!B25</f>
        <v>4.9</v>
      </c>
      <c r="C26" s="94" t="str">
        <f>'Critères'!C25</f>
        <v>Pour chaque média non temporel ayant une alternative, cette alternative est-elle pertinente ?</v>
      </c>
      <c r="D26" s="95" t="str">
        <f>IF('P01'!F26="O",'P01'!D26,"NT")</f>
        <v>NA</v>
      </c>
      <c r="E26" s="10" t="s">
        <v>302</v>
      </c>
      <c r="F26" s="94"/>
      <c r="G26" s="94"/>
      <c r="H26" s="97"/>
      <c r="I26" s="97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</row>
    <row r="27" ht="30.0" customHeight="1">
      <c r="A27" s="22"/>
      <c r="B27" s="93" t="str">
        <f>'Critères'!B26</f>
        <v>4.10</v>
      </c>
      <c r="C27" s="94" t="str">
        <f>'Critères'!C26</f>
        <v>Chaque son déclenché automatiquement est-il contrôlable par l’utilisateur ?</v>
      </c>
      <c r="D27" s="95" t="str">
        <f>IF('P01'!F27="O",'P01'!D27,"NT")</f>
        <v>NA</v>
      </c>
      <c r="E27" s="10" t="s">
        <v>302</v>
      </c>
      <c r="F27" s="94"/>
      <c r="G27" s="94"/>
      <c r="H27" s="97"/>
      <c r="I27" s="97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</row>
    <row r="28" ht="30.0" customHeight="1">
      <c r="A28" s="22"/>
      <c r="B28" s="93" t="str">
        <f>'Critères'!B27</f>
        <v>4.11</v>
      </c>
      <c r="C28" s="94" t="str">
        <f>'Critères'!C27</f>
        <v>La consultation de chaque média temporel est-elle, si nécessaire, contrôlable par le clavier et tout dispositif de pointage ?</v>
      </c>
      <c r="D28" s="95" t="str">
        <f>IF('P01'!F28="O",'P01'!D28,"NT")</f>
        <v>NA</v>
      </c>
      <c r="E28" s="10" t="s">
        <v>302</v>
      </c>
      <c r="F28" s="94"/>
      <c r="G28" s="94"/>
      <c r="H28" s="97"/>
      <c r="I28" s="97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</row>
    <row r="29" ht="30.0" customHeight="1">
      <c r="A29" s="22"/>
      <c r="B29" s="93" t="str">
        <f>'Critères'!B28</f>
        <v>4.12</v>
      </c>
      <c r="C29" s="94" t="str">
        <f>'Critères'!C28</f>
        <v>La consultation de chaque média non temporel est-elle contrôlable par le clavier et tout dispositif de pointage ?</v>
      </c>
      <c r="D29" s="95" t="str">
        <f>IF('P01'!F29="O",'P01'!D29,"NT")</f>
        <v>NA</v>
      </c>
      <c r="E29" s="10" t="s">
        <v>302</v>
      </c>
      <c r="F29" s="94"/>
      <c r="G29" s="94"/>
      <c r="H29" s="97"/>
      <c r="I29" s="97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</row>
    <row r="30" ht="30.0" customHeight="1">
      <c r="A30" s="87"/>
      <c r="B30" s="93" t="str">
        <f>'Critères'!B29</f>
        <v>4.13</v>
      </c>
      <c r="C30" s="94" t="str">
        <f>'Critères'!C29</f>
        <v>Chaque média temporel et non temporel est-il compatible avec les technologies d’assistance (hors cas particuliers) ?</v>
      </c>
      <c r="D30" s="95" t="str">
        <f>IF('P01'!F30="O",'P01'!D30,"NT")</f>
        <v>NA</v>
      </c>
      <c r="E30" s="10" t="s">
        <v>302</v>
      </c>
      <c r="F30" s="94"/>
      <c r="G30" s="94"/>
      <c r="H30" s="97"/>
      <c r="I30" s="97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</row>
    <row r="31" ht="30.0" customHeight="1">
      <c r="A31" s="80" t="str">
        <f>'Critères'!$A$30</f>
        <v>TABLEAUX</v>
      </c>
      <c r="B31" s="93" t="str">
        <f>'Critères'!B30</f>
        <v>5.1</v>
      </c>
      <c r="C31" s="94" t="str">
        <f>'Critères'!C30</f>
        <v>Chaque tableau de données complexe a-t-il un résumé ?</v>
      </c>
      <c r="D31" s="95" t="str">
        <f>IF('P01'!F31="O",'P01'!D31,"NT")</f>
        <v>NA</v>
      </c>
      <c r="E31" s="10" t="s">
        <v>302</v>
      </c>
      <c r="F31" s="94"/>
      <c r="G31" s="94"/>
      <c r="H31" s="97"/>
      <c r="I31" s="97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</row>
    <row r="32" ht="30.0" customHeight="1">
      <c r="A32" s="22"/>
      <c r="B32" s="93" t="str">
        <f>'Critères'!B31</f>
        <v>5.2</v>
      </c>
      <c r="C32" s="94" t="str">
        <f>'Critères'!C31</f>
        <v>Pour chaque tableau de données complexe ayant un résumé, celui-ci est-il pertinent ?</v>
      </c>
      <c r="D32" s="95" t="str">
        <f>IF('P01'!F32="O",'P01'!D32,"NT")</f>
        <v>NA</v>
      </c>
      <c r="E32" s="10" t="s">
        <v>302</v>
      </c>
      <c r="F32" s="94"/>
      <c r="G32" s="94"/>
      <c r="H32" s="97"/>
      <c r="I32" s="97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</row>
    <row r="33" ht="30.0" customHeight="1">
      <c r="A33" s="22"/>
      <c r="B33" s="93" t="str">
        <f>'Critères'!B32</f>
        <v>5.3</v>
      </c>
      <c r="C33" s="94" t="str">
        <f>'Critères'!C32</f>
        <v>Pour chaque tableau de mise en forme, le contenu linéarisé reste-t-il compréhensible ?</v>
      </c>
      <c r="D33" s="95" t="str">
        <f>IF('P01'!F33="O",'P01'!D33,"NT")</f>
        <v>NA</v>
      </c>
      <c r="E33" s="10" t="s">
        <v>302</v>
      </c>
      <c r="F33" s="94"/>
      <c r="G33" s="94"/>
      <c r="H33" s="97"/>
      <c r="I33" s="97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</row>
    <row r="34" ht="30.0" customHeight="1">
      <c r="A34" s="22"/>
      <c r="B34" s="93" t="str">
        <f>'Critères'!B33</f>
        <v>5.4</v>
      </c>
      <c r="C34" s="94" t="str">
        <f>'Critères'!C33</f>
        <v>Pour chaque tableau de données ayant un titre, le titre est-il correctement associé au tableau de données ?</v>
      </c>
      <c r="D34" s="95" t="str">
        <f>IF('P01'!F34="O",'P01'!D34,"NT")</f>
        <v>NA</v>
      </c>
      <c r="E34" s="10" t="s">
        <v>302</v>
      </c>
      <c r="F34" s="94"/>
      <c r="G34" s="94"/>
      <c r="H34" s="97"/>
      <c r="I34" s="97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</row>
    <row r="35" ht="30.0" customHeight="1">
      <c r="A35" s="22"/>
      <c r="B35" s="93" t="str">
        <f>'Critères'!B34</f>
        <v>5.5</v>
      </c>
      <c r="C35" s="94" t="str">
        <f>'Critères'!C34</f>
        <v>Pour chaque tableau de données ayant un titre, celui-ci est-il pertinent ?</v>
      </c>
      <c r="D35" s="95" t="str">
        <f>IF('P01'!F35="O",'P01'!D35,"NT")</f>
        <v>NA</v>
      </c>
      <c r="E35" s="10" t="s">
        <v>302</v>
      </c>
      <c r="F35" s="94"/>
      <c r="G35" s="94"/>
      <c r="H35" s="97"/>
      <c r="I35" s="97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</row>
    <row r="36" ht="30.0" customHeight="1">
      <c r="A36" s="22"/>
      <c r="B36" s="93" t="str">
        <f>'Critères'!B35</f>
        <v>5.6</v>
      </c>
      <c r="C36" s="94" t="str">
        <f>'Critères'!C35</f>
        <v>Pour chaque tableau de données, chaque en-tête de colonnes et chaque en-tête de lignes sont-ils correctement déclarés ?</v>
      </c>
      <c r="D36" s="95" t="str">
        <f>IF('P01'!F36="O",'P01'!D36,"NT")</f>
        <v>C</v>
      </c>
      <c r="E36" s="10" t="s">
        <v>302</v>
      </c>
      <c r="F36" s="94"/>
      <c r="G36" s="94"/>
      <c r="H36" s="97"/>
      <c r="I36" s="97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</row>
    <row r="37" ht="30.0" customHeight="1">
      <c r="A37" s="22"/>
      <c r="B37" s="93" t="str">
        <f>'Critères'!B36</f>
        <v>5.7</v>
      </c>
      <c r="C37" s="94" t="str">
        <f>'Critères'!C36</f>
        <v>Pour chaque tableau de données, la technique appropriée permettant d’associer chaque cellule avec ses en-têtes est-elle utilisée (hors cas particuliers) ?</v>
      </c>
      <c r="D37" s="95" t="str">
        <f>IF('P01'!F37="O",'P01'!D37,"NT")</f>
        <v>NA</v>
      </c>
      <c r="E37" s="10" t="s">
        <v>302</v>
      </c>
      <c r="F37" s="94"/>
      <c r="G37" s="94"/>
      <c r="H37" s="97"/>
      <c r="I37" s="97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</row>
    <row r="38" ht="30.0" customHeight="1">
      <c r="A38" s="87"/>
      <c r="B38" s="93" t="str">
        <f>'Critères'!B37</f>
        <v>5.8</v>
      </c>
      <c r="C38" s="94" t="str">
        <f>'Critères'!C37</f>
        <v>Chaque tableau de mise en forme ne doit pas utiliser d’éléments propres aux tableaux de données. Cette règle est-elle respectée ?</v>
      </c>
      <c r="D38" s="95" t="str">
        <f>IF('P01'!F38="O",'P01'!D38,"NT")</f>
        <v>NA</v>
      </c>
      <c r="E38" s="10" t="s">
        <v>302</v>
      </c>
      <c r="F38" s="94"/>
      <c r="G38" s="94"/>
      <c r="H38" s="97"/>
      <c r="I38" s="97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</row>
    <row r="39" ht="30.0" customHeight="1">
      <c r="A39" s="80" t="str">
        <f>'Critères'!$A$38</f>
        <v>LIENS</v>
      </c>
      <c r="B39" s="93" t="str">
        <f>'Critères'!B38</f>
        <v>6.1</v>
      </c>
      <c r="C39" s="94" t="str">
        <f>'Critères'!C38</f>
        <v>Chaque lien est-il explicite (hors cas particuliers) ?</v>
      </c>
      <c r="D39" s="95" t="str">
        <f>IF('P01'!F39="O",'P01'!D39,"NT")</f>
        <v>C</v>
      </c>
      <c r="E39" s="10" t="s">
        <v>302</v>
      </c>
      <c r="F39" s="94"/>
      <c r="G39" s="94"/>
      <c r="H39" s="97"/>
      <c r="I39" s="97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</row>
    <row r="40" ht="30.0" customHeight="1">
      <c r="A40" s="87"/>
      <c r="B40" s="93" t="str">
        <f>'Critères'!B39</f>
        <v>6.2</v>
      </c>
      <c r="C40" s="94" t="str">
        <f>'Critères'!C39</f>
        <v>Dans chaque page web, chaque lien, a-t-il un intitulé ?</v>
      </c>
      <c r="D40" s="95" t="str">
        <f>IF('P01'!F40="O",'P01'!D40,"NT")</f>
        <v>C</v>
      </c>
      <c r="E40" s="10" t="s">
        <v>302</v>
      </c>
      <c r="F40" s="94"/>
      <c r="G40" s="94"/>
      <c r="H40" s="97"/>
      <c r="I40" s="97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</row>
    <row r="41" ht="30.0" customHeight="1">
      <c r="A41" s="80" t="str">
        <f>'Critères'!$A$40</f>
        <v>SCRIPTS</v>
      </c>
      <c r="B41" s="93" t="str">
        <f>'Critères'!B40</f>
        <v>7.1</v>
      </c>
      <c r="C41" s="94" t="str">
        <f>'Critères'!C40</f>
        <v>Chaque script est-il, si nécessaire, compatible avec les technologies d’assistance ?</v>
      </c>
      <c r="D41" s="98" t="s">
        <v>65</v>
      </c>
      <c r="E41" s="10" t="s">
        <v>302</v>
      </c>
      <c r="F41" s="94"/>
      <c r="G41" s="94"/>
      <c r="H41" s="97"/>
      <c r="I41" s="97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</row>
    <row r="42" ht="30.0" customHeight="1">
      <c r="A42" s="22"/>
      <c r="B42" s="93" t="str">
        <f>'Critères'!B41</f>
        <v>7.2</v>
      </c>
      <c r="C42" s="94" t="str">
        <f>'Critères'!C41</f>
        <v>Pour chaque script ayant une alternative, cette alternative est-elle pertinente ?</v>
      </c>
      <c r="D42" s="95" t="str">
        <f>IF('P01'!F42="O",'P01'!D42,"NT")</f>
        <v>NA</v>
      </c>
      <c r="E42" s="10" t="s">
        <v>302</v>
      </c>
      <c r="F42" s="94"/>
      <c r="G42" s="94"/>
      <c r="H42" s="97"/>
      <c r="I42" s="97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</row>
    <row r="43" ht="30.0" customHeight="1">
      <c r="A43" s="22"/>
      <c r="B43" s="93" t="str">
        <f>'Critères'!B42</f>
        <v>7.3</v>
      </c>
      <c r="C43" s="94" t="str">
        <f>'Critères'!C42</f>
        <v>Chaque script est-il contrôlable par le clavier et par tout dispositif de pointage (hors cas particuliers) ?</v>
      </c>
      <c r="D43" s="95" t="str">
        <f>IF('P01'!F43="O",'P01'!D43,"NT")</f>
        <v>C</v>
      </c>
      <c r="E43" s="10" t="s">
        <v>302</v>
      </c>
      <c r="F43" s="94"/>
      <c r="G43" s="94"/>
      <c r="H43" s="97"/>
      <c r="I43" s="97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</row>
    <row r="44" ht="30.0" customHeight="1">
      <c r="A44" s="22"/>
      <c r="B44" s="93" t="str">
        <f>'Critères'!B43</f>
        <v>7.4</v>
      </c>
      <c r="C44" s="94" t="str">
        <f>'Critères'!C43</f>
        <v>Pour chaque script qui initie un changement de contexte, l’utilisateur est-il averti ou en a-t-il le contrôle ?</v>
      </c>
      <c r="D44" s="95" t="str">
        <f>IF('P01'!F44="O",'P01'!D44,"NT")</f>
        <v>NA</v>
      </c>
      <c r="E44" s="10" t="s">
        <v>302</v>
      </c>
      <c r="F44" s="94"/>
      <c r="G44" s="94"/>
      <c r="H44" s="97"/>
      <c r="I44" s="97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</row>
    <row r="45" ht="30.0" customHeight="1">
      <c r="A45" s="87"/>
      <c r="B45" s="93" t="str">
        <f>'Critères'!B44</f>
        <v>7.5</v>
      </c>
      <c r="C45" s="94" t="str">
        <f>'Critères'!C44</f>
        <v>Dans chaque page web, les messages de statut sont-ils correctement restitués par les technologies d’assistance ?</v>
      </c>
      <c r="D45" s="98" t="s">
        <v>65</v>
      </c>
      <c r="E45" s="10" t="s">
        <v>302</v>
      </c>
      <c r="F45" s="94"/>
      <c r="G45" s="94"/>
      <c r="H45" s="97"/>
      <c r="I45" s="97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</row>
    <row r="46" ht="30.0" customHeight="1">
      <c r="A46" s="80" t="str">
        <f>'Critères'!$A$45</f>
        <v>ÉLÉMENTS OBLIGATOIRES</v>
      </c>
      <c r="B46" s="93" t="str">
        <f>'Critères'!B45</f>
        <v>8.1</v>
      </c>
      <c r="C46" s="94" t="str">
        <f>'Critères'!C45</f>
        <v>Chaque page web est-elle définie par un type de document ?</v>
      </c>
      <c r="D46" s="95" t="str">
        <f>IF('P01'!F46="O",'P01'!D46,"NT")</f>
        <v>C</v>
      </c>
      <c r="E46" s="10" t="s">
        <v>302</v>
      </c>
      <c r="F46" s="94"/>
      <c r="G46" s="94"/>
      <c r="H46" s="97"/>
      <c r="I46" s="97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</row>
    <row r="47" ht="30.0" customHeight="1">
      <c r="A47" s="22"/>
      <c r="B47" s="93" t="str">
        <f>'Critères'!B46</f>
        <v>8.2</v>
      </c>
      <c r="C47" s="94" t="str">
        <f>'Critères'!C46</f>
        <v>Pour chaque page web, le code source généré est-il valide selon le type de document spécifié (hors cas particuliers) ?</v>
      </c>
      <c r="D47" s="95" t="str">
        <f>IF('P01'!F47="O",'P01'!D47,"NT")</f>
        <v>C</v>
      </c>
      <c r="E47" s="10" t="s">
        <v>302</v>
      </c>
      <c r="F47" s="94"/>
      <c r="G47" s="94"/>
      <c r="H47" s="97"/>
      <c r="I47" s="97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</row>
    <row r="48" ht="30.0" customHeight="1">
      <c r="A48" s="22"/>
      <c r="B48" s="93" t="str">
        <f>'Critères'!B47</f>
        <v>8.3</v>
      </c>
      <c r="C48" s="94" t="str">
        <f>'Critères'!C47</f>
        <v>Dans chaque page web, la langue par défaut est-elle présente ?</v>
      </c>
      <c r="D48" s="95" t="str">
        <f>IF('P01'!F48="O",'P01'!D48,"NT")</f>
        <v>C</v>
      </c>
      <c r="E48" s="10" t="s">
        <v>302</v>
      </c>
      <c r="F48" s="94"/>
      <c r="G48" s="94"/>
      <c r="H48" s="97"/>
      <c r="I48" s="97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</row>
    <row r="49" ht="30.0" customHeight="1">
      <c r="A49" s="22"/>
      <c r="B49" s="93" t="str">
        <f>'Critères'!B48</f>
        <v>8.4</v>
      </c>
      <c r="C49" s="94" t="str">
        <f>'Critères'!C48</f>
        <v>Pour chaque page web ayant une langue par défaut, le code de langue est-il pertinent ?</v>
      </c>
      <c r="D49" s="95" t="str">
        <f>IF('P01'!F49="O",'P01'!D49,"NT")</f>
        <v>C</v>
      </c>
      <c r="E49" s="10" t="s">
        <v>302</v>
      </c>
      <c r="F49" s="94"/>
      <c r="G49" s="94"/>
      <c r="H49" s="97"/>
      <c r="I49" s="97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</row>
    <row r="50" ht="30.0" customHeight="1">
      <c r="A50" s="22"/>
      <c r="B50" s="93" t="str">
        <f>'Critères'!B49</f>
        <v>8.5</v>
      </c>
      <c r="C50" s="94" t="str">
        <f>'Critères'!C49</f>
        <v>Chaque page web a-t-elle un titre de page ?</v>
      </c>
      <c r="D50" s="95" t="str">
        <f>IF('P01'!F50="O",'P01'!D50,"NT")</f>
        <v>C</v>
      </c>
      <c r="E50" s="10" t="s">
        <v>302</v>
      </c>
      <c r="F50" s="94"/>
      <c r="G50" s="94"/>
      <c r="H50" s="97"/>
      <c r="I50" s="97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</row>
    <row r="51" ht="30.0" customHeight="1">
      <c r="A51" s="22"/>
      <c r="B51" s="93" t="str">
        <f>'Critères'!B50</f>
        <v>8.6</v>
      </c>
      <c r="C51" s="94" t="str">
        <f>'Critères'!C50</f>
        <v>Pour chaque page web ayant un titre de page, ce titre est-il pertinent ?</v>
      </c>
      <c r="D51" s="95" t="str">
        <f>IF('P01'!F51="O",'P01'!D51,"NT")</f>
        <v>C</v>
      </c>
      <c r="E51" s="10" t="s">
        <v>302</v>
      </c>
      <c r="F51" s="94"/>
      <c r="G51" s="94"/>
      <c r="H51" s="97"/>
      <c r="I51" s="97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</row>
    <row r="52" ht="30.0" customHeight="1">
      <c r="A52" s="22"/>
      <c r="B52" s="93" t="str">
        <f>'Critères'!B51</f>
        <v>8.7</v>
      </c>
      <c r="C52" s="94" t="str">
        <f>'Critères'!C51</f>
        <v>Dans chaque page web, chaque changement de langue est-il indiqué dans le code source (hors cas particuliers) ?</v>
      </c>
      <c r="D52" s="98" t="s">
        <v>65</v>
      </c>
      <c r="E52" s="10" t="s">
        <v>302</v>
      </c>
      <c r="F52" s="88"/>
      <c r="G52" s="94"/>
      <c r="H52" s="97"/>
      <c r="I52" s="97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</row>
    <row r="53" ht="30.0" customHeight="1">
      <c r="A53" s="22"/>
      <c r="B53" s="93" t="str">
        <f>'Critères'!B52</f>
        <v>8.8</v>
      </c>
      <c r="C53" s="94" t="str">
        <f>'Critères'!C52</f>
        <v>Dans chaque page web, le code de langue de chaque changement de langue est-il valide et pertinent ?</v>
      </c>
      <c r="D53" s="95" t="str">
        <f>IF('P01'!F53="O",'P01'!D53,"NT")</f>
        <v>NA</v>
      </c>
      <c r="E53" s="10" t="s">
        <v>302</v>
      </c>
      <c r="F53" s="94"/>
      <c r="G53" s="94"/>
      <c r="H53" s="97"/>
      <c r="I53" s="97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</row>
    <row r="54" ht="30.0" customHeight="1">
      <c r="A54" s="22"/>
      <c r="B54" s="93" t="str">
        <f>'Critères'!B53</f>
        <v>8.9</v>
      </c>
      <c r="C54" s="94" t="str">
        <f>'Critères'!C53</f>
        <v>Dans chaque page web, les balises ne doivent pas être utilisées uniquement à des fins de présentation. Cette règle est-elle respectée ?</v>
      </c>
      <c r="D54" s="95" t="str">
        <f>IF('P01'!F54="O",'P01'!D54,"NT")</f>
        <v>C</v>
      </c>
      <c r="E54" s="10" t="s">
        <v>302</v>
      </c>
      <c r="F54" s="94"/>
      <c r="G54" s="94"/>
      <c r="H54" s="97"/>
      <c r="I54" s="97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</row>
    <row r="55" ht="30.0" customHeight="1">
      <c r="A55" s="87"/>
      <c r="B55" s="93" t="str">
        <f>'Critères'!B54</f>
        <v>8.10</v>
      </c>
      <c r="C55" s="94" t="str">
        <f>'Critères'!C54</f>
        <v>Dans chaque page web, les changements du sens de lecture sont-ils signalés ?</v>
      </c>
      <c r="D55" s="95" t="str">
        <f>IF('P01'!F55="O",'P01'!D55,"NT")</f>
        <v>NA</v>
      </c>
      <c r="E55" s="10" t="s">
        <v>302</v>
      </c>
      <c r="F55" s="94"/>
      <c r="G55" s="94"/>
      <c r="H55" s="97"/>
      <c r="I55" s="97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</row>
    <row r="56" ht="30.0" customHeight="1">
      <c r="A56" s="80" t="str">
        <f>'Critères'!$A$55</f>
        <v>STRUCTURATION</v>
      </c>
      <c r="B56" s="93" t="str">
        <f>'Critères'!B55</f>
        <v>9.1</v>
      </c>
      <c r="C56" s="94" t="str">
        <f>'Critères'!C55</f>
        <v>Dans chaque page web, l’information est-elle structurée par l’utilisation appropriée de titres ?</v>
      </c>
      <c r="D56" s="98" t="s">
        <v>61</v>
      </c>
      <c r="E56" s="10" t="s">
        <v>302</v>
      </c>
      <c r="F56" s="88"/>
      <c r="G56" s="94"/>
      <c r="H56" s="97"/>
      <c r="I56" s="97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</row>
    <row r="57" ht="30.0" customHeight="1">
      <c r="A57" s="22"/>
      <c r="B57" s="93" t="str">
        <f>'Critères'!B56</f>
        <v>9.2</v>
      </c>
      <c r="C57" s="94" t="str">
        <f>'Critères'!C56</f>
        <v>Dans chaque page web, la structure du document est-elle cohérente (hors cas particuliers) ?</v>
      </c>
      <c r="D57" s="95" t="str">
        <f>IF('P01'!F57="O",'P01'!D57,"NT")</f>
        <v>C</v>
      </c>
      <c r="E57" s="10" t="s">
        <v>302</v>
      </c>
      <c r="F57" s="94"/>
      <c r="G57" s="94"/>
      <c r="H57" s="97"/>
      <c r="I57" s="97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</row>
    <row r="58" ht="30.0" customHeight="1">
      <c r="A58" s="22"/>
      <c r="B58" s="93" t="str">
        <f>'Critères'!B57</f>
        <v>9.3</v>
      </c>
      <c r="C58" s="94" t="str">
        <f>'Critères'!C57</f>
        <v>Dans chaque page web, chaque liste est-elle correctement structurée ?</v>
      </c>
      <c r="D58" s="98" t="s">
        <v>61</v>
      </c>
      <c r="E58" s="10" t="s">
        <v>302</v>
      </c>
      <c r="F58" s="94"/>
      <c r="G58" s="94"/>
      <c r="H58" s="97"/>
      <c r="I58" s="97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</row>
    <row r="59" ht="30.0" customHeight="1">
      <c r="A59" s="87"/>
      <c r="B59" s="93" t="str">
        <f>'Critères'!B58</f>
        <v>9.4</v>
      </c>
      <c r="C59" s="94" t="str">
        <f>'Critères'!C58</f>
        <v>Dans chaque page web, chaque citation est-elle correctement indiquée ?</v>
      </c>
      <c r="D59" s="95" t="str">
        <f>IF('P01'!F59="O",'P01'!D59,"NT")</f>
        <v>NA</v>
      </c>
      <c r="E59" s="10" t="s">
        <v>302</v>
      </c>
      <c r="F59" s="94"/>
      <c r="G59" s="94"/>
      <c r="H59" s="97"/>
      <c r="I59" s="97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</row>
    <row r="60" ht="30.0" customHeight="1">
      <c r="A60" s="80" t="str">
        <f>'Critères'!$A$59</f>
        <v>PRÉSENTATION</v>
      </c>
      <c r="B60" s="93" t="str">
        <f>'Critères'!B59</f>
        <v>10.1</v>
      </c>
      <c r="C60" s="94" t="str">
        <f>'Critères'!C59</f>
        <v>Dans le site web, des feuilles de styles sont-elles utilisées pour contrôler la présentation de l’information ?</v>
      </c>
      <c r="D60" s="95" t="str">
        <f>IF('P01'!F60="O",'P01'!D60,"NT")</f>
        <v>C</v>
      </c>
      <c r="E60" s="10" t="s">
        <v>302</v>
      </c>
      <c r="F60" s="94"/>
      <c r="G60" s="94"/>
      <c r="H60" s="97"/>
      <c r="I60" s="97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</row>
    <row r="61" ht="30.0" customHeight="1">
      <c r="A61" s="22"/>
      <c r="B61" s="93" t="str">
        <f>'Critères'!B60</f>
        <v>10.2</v>
      </c>
      <c r="C61" s="94" t="str">
        <f>'Critères'!C60</f>
        <v>Dans chaque page web, le contenu visible porteur d’information reste-t-il présent lorsque les feuilles de styles sont désactivées ?</v>
      </c>
      <c r="D61" s="95" t="str">
        <f>IF('P01'!F61="O",'P01'!D61,"NT")</f>
        <v>C</v>
      </c>
      <c r="E61" s="10" t="s">
        <v>302</v>
      </c>
      <c r="F61" s="94"/>
      <c r="G61" s="94"/>
      <c r="H61" s="97"/>
      <c r="I61" s="97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</row>
    <row r="62" ht="30.0" customHeight="1">
      <c r="A62" s="22"/>
      <c r="B62" s="93" t="str">
        <f>'Critères'!B61</f>
        <v>10.3</v>
      </c>
      <c r="C62" s="94" t="str">
        <f>'Critères'!C61</f>
        <v>Dans chaque page web, l’information reste-t-elle compréhensible lorsque les feuilles de styles sont désactivées ?</v>
      </c>
      <c r="D62" s="95" t="str">
        <f>IF('P01'!F62="O",'P01'!D62,"NT")</f>
        <v>C</v>
      </c>
      <c r="E62" s="10" t="s">
        <v>302</v>
      </c>
      <c r="F62" s="94"/>
      <c r="G62" s="94"/>
      <c r="H62" s="97"/>
      <c r="I62" s="97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</row>
    <row r="63" ht="30.0" customHeight="1">
      <c r="A63" s="22"/>
      <c r="B63" s="93" t="str">
        <f>'Critères'!B62</f>
        <v>10.4</v>
      </c>
      <c r="C63" s="94" t="str">
        <f>'Critères'!C62</f>
        <v>Dans chaque page web, le texte reste-t-il lisible lorsque la taille des caractères est augmentée jusqu’à 200%, au moins (hors cas particuliers) ?</v>
      </c>
      <c r="D63" s="95" t="str">
        <f>IF('P01'!F63="O",'P01'!D63,"NT")</f>
        <v>C</v>
      </c>
      <c r="E63" s="10" t="s">
        <v>302</v>
      </c>
      <c r="F63" s="94"/>
      <c r="G63" s="94"/>
      <c r="H63" s="97"/>
      <c r="I63" s="97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</row>
    <row r="64" ht="30.0" customHeight="1">
      <c r="A64" s="22"/>
      <c r="B64" s="93" t="str">
        <f>'Critères'!B63</f>
        <v>10.5</v>
      </c>
      <c r="C64" s="94" t="str">
        <f>'Critères'!C63</f>
        <v>Dans chaque page web, les déclarations CSS de couleurs de fond d’élément et de police sont-elles correctement utilisées ?</v>
      </c>
      <c r="D64" s="95" t="str">
        <f>IF('P01'!F64="O",'P01'!D64,"NT")</f>
        <v>C</v>
      </c>
      <c r="E64" s="10" t="s">
        <v>302</v>
      </c>
      <c r="F64" s="94"/>
      <c r="G64" s="94"/>
      <c r="H64" s="97"/>
      <c r="I64" s="97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</row>
    <row r="65" ht="30.0" customHeight="1">
      <c r="A65" s="22"/>
      <c r="B65" s="93" t="str">
        <f>'Critères'!B64</f>
        <v>10.6</v>
      </c>
      <c r="C65" s="94" t="str">
        <f>'Critères'!C64</f>
        <v>Dans chaque page web, chaque lien dont la nature n’est pas évidente est-il visible par rapport au texte environnant ?</v>
      </c>
      <c r="D65" s="95" t="str">
        <f>IF('P01'!F65="O",'P01'!D65,"NT")</f>
        <v>NA</v>
      </c>
      <c r="E65" s="10" t="s">
        <v>302</v>
      </c>
      <c r="F65" s="94"/>
      <c r="G65" s="94"/>
      <c r="H65" s="97"/>
      <c r="I65" s="97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</row>
    <row r="66" ht="30.0" customHeight="1">
      <c r="A66" s="22"/>
      <c r="B66" s="93" t="str">
        <f>'Critères'!B65</f>
        <v>10.7</v>
      </c>
      <c r="C66" s="94" t="str">
        <f>'Critères'!C65</f>
        <v>Dans chaque page web, pour chaque élément recevant le focus, la prise de focus est-elle visible ?</v>
      </c>
      <c r="D66" s="98" t="s">
        <v>61</v>
      </c>
      <c r="E66" s="10" t="s">
        <v>302</v>
      </c>
      <c r="F66" s="94"/>
      <c r="G66" s="94"/>
      <c r="H66" s="97"/>
      <c r="I66" s="97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</row>
    <row r="67" ht="30.0" customHeight="1">
      <c r="A67" s="22"/>
      <c r="B67" s="93" t="str">
        <f>'Critères'!B66</f>
        <v>10.8</v>
      </c>
      <c r="C67" s="94" t="str">
        <f>'Critères'!C66</f>
        <v>Pour chaque page web, les contenus cachés ont-ils vocation à être ignorés par les technologies d’assistance ?</v>
      </c>
      <c r="D67" s="95" t="str">
        <f>IF('P01'!F67="O",'P01'!D67,"NT")</f>
        <v>C</v>
      </c>
      <c r="E67" s="10" t="s">
        <v>302</v>
      </c>
      <c r="F67" s="94"/>
      <c r="G67" s="94"/>
      <c r="H67" s="97"/>
      <c r="I67" s="97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</row>
    <row r="68" ht="30.0" customHeight="1">
      <c r="A68" s="22"/>
      <c r="B68" s="93" t="str">
        <f>'Critères'!B67</f>
        <v>10.9</v>
      </c>
      <c r="C68" s="94" t="str">
        <f>'Critères'!C67</f>
        <v>Dans chaque page web, l’information ne doit pas être donnée uniquement par la forme, taille ou position. Cette règle est-elle respectée ?</v>
      </c>
      <c r="D68" s="95" t="str">
        <f>IF('P01'!F68="O",'P01'!D68,"NT")</f>
        <v>NA</v>
      </c>
      <c r="E68" s="10" t="s">
        <v>302</v>
      </c>
      <c r="F68" s="94"/>
      <c r="G68" s="94"/>
      <c r="H68" s="97"/>
      <c r="I68" s="97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</row>
    <row r="69" ht="30.0" customHeight="1">
      <c r="A69" s="22"/>
      <c r="B69" s="93" t="str">
        <f>'Critères'!B68</f>
        <v>10.10</v>
      </c>
      <c r="C69" s="94" t="str">
        <f>'Critères'!C68</f>
        <v>Dans chaque page web, l’information ne doit pas être donnée par la forme, taille ou position uniquement. Cette règle est-elle implémentée de façon pertinente ?</v>
      </c>
      <c r="D69" s="95" t="str">
        <f>IF('P01'!F69="O",'P01'!D69,"NT")</f>
        <v>NA</v>
      </c>
      <c r="E69" s="10" t="s">
        <v>302</v>
      </c>
      <c r="F69" s="94"/>
      <c r="G69" s="94"/>
      <c r="H69" s="97"/>
      <c r="I69" s="97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</row>
    <row r="70" ht="30.0" customHeight="1">
      <c r="A70" s="22"/>
      <c r="B70" s="93" t="str">
        <f>'Critères'!B69</f>
        <v>10.11</v>
      </c>
      <c r="C70" s="94" t="str">
        <f>'Critères'!C69</f>
        <v>Pour chaque page web, les contenus peuvent-ils être présentés sans perte d’information ou de fonctionnalité et sans avoir recours soit à un défilement vertical pour une fenêtre ayant une hauteur de 256 px, soit à un défilement horizontal pour une fenêtre ayant une largeur de 320 px (hors cas particuliers) ?</v>
      </c>
      <c r="D70" s="95" t="str">
        <f>IF('P01'!F70="O",'P01'!D70,"NT")</f>
        <v>C</v>
      </c>
      <c r="E70" s="10" t="s">
        <v>302</v>
      </c>
      <c r="F70" s="94"/>
      <c r="G70" s="94"/>
      <c r="H70" s="97"/>
      <c r="I70" s="97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</row>
    <row r="71" ht="30.0" customHeight="1">
      <c r="A71" s="22"/>
      <c r="B71" s="93" t="str">
        <f>'Critères'!B70</f>
        <v>10.12</v>
      </c>
      <c r="C71" s="94" t="str">
        <f>'Critères'!C70</f>
        <v>Dans chaque page web, les propriétés d’espacement du texte peuvent-elles être redéfinies par l’utilisateur sans perte de contenu ou de fonctionnalité (hors cas particuliers) ?</v>
      </c>
      <c r="D71" s="95" t="str">
        <f>IF('P01'!F71="O",'P01'!D71,"NT")</f>
        <v>C</v>
      </c>
      <c r="E71" s="10" t="s">
        <v>302</v>
      </c>
      <c r="F71" s="94"/>
      <c r="G71" s="94"/>
      <c r="H71" s="97"/>
      <c r="I71" s="97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</row>
    <row r="72" ht="30.0" customHeight="1">
      <c r="A72" s="22"/>
      <c r="B72" s="93" t="str">
        <f>'Critères'!B71</f>
        <v>10.13</v>
      </c>
      <c r="C72" s="94" t="str">
        <f>'Critères'!C71</f>
        <v>Dans chaque page web, les contenus additionnels apparaissant à la prise de focus ou au survol d’un composant d’interface sont-ils contrôlables par l’utilisateur (hors cas particuliers) ?</v>
      </c>
      <c r="D72" s="95" t="str">
        <f>IF('P01'!F72="O",'P01'!D72,"NT")</f>
        <v>NA</v>
      </c>
      <c r="E72" s="10" t="s">
        <v>302</v>
      </c>
      <c r="F72" s="94"/>
      <c r="G72" s="94"/>
      <c r="H72" s="97"/>
      <c r="I72" s="97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</row>
    <row r="73" ht="30.0" customHeight="1">
      <c r="A73" s="87"/>
      <c r="B73" s="93" t="str">
        <f>'Critères'!B72</f>
        <v>10.14</v>
      </c>
      <c r="C73" s="94" t="str">
        <f>'Critères'!C72</f>
        <v>Dans chaque page web, les contenus additionnels apparaissant via les styles CSS uniquement peuvent-ils être rendus visibles au clavier et par tout dispositif de pointage ?</v>
      </c>
      <c r="D73" s="95" t="str">
        <f>IF('P01'!F73="O",'P01'!D73,"NT")</f>
        <v>NA</v>
      </c>
      <c r="E73" s="10" t="s">
        <v>302</v>
      </c>
      <c r="F73" s="94"/>
      <c r="G73" s="94"/>
      <c r="H73" s="97"/>
      <c r="I73" s="97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</row>
    <row r="74" ht="30.0" customHeight="1">
      <c r="A74" s="80" t="str">
        <f>'Critères'!$A$73</f>
        <v>FORMULAIRES</v>
      </c>
      <c r="B74" s="93" t="str">
        <f>'Critères'!B73</f>
        <v>11.1</v>
      </c>
      <c r="C74" s="94" t="str">
        <f>'Critères'!C73</f>
        <v>Chaque champ de formulaire a-t-il une étiquette ?</v>
      </c>
      <c r="D74" s="98" t="s">
        <v>65</v>
      </c>
      <c r="E74" s="10" t="s">
        <v>302</v>
      </c>
      <c r="F74" s="94"/>
      <c r="G74" s="94"/>
      <c r="H74" s="97"/>
      <c r="I74" s="97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</row>
    <row r="75" ht="30.0" customHeight="1">
      <c r="A75" s="22"/>
      <c r="B75" s="93" t="str">
        <f>'Critères'!B74</f>
        <v>11.2</v>
      </c>
      <c r="C75" s="94" t="str">
        <f>'Critères'!C74</f>
        <v>Chaque étiquette associée à un champ de formulaire est-elle pertinente (hors cas particuliers) ?</v>
      </c>
      <c r="D75" s="95" t="str">
        <f>IF('P01'!F75="O",'P01'!D75,"NT")</f>
        <v>NA</v>
      </c>
      <c r="E75" s="10" t="s">
        <v>302</v>
      </c>
      <c r="F75" s="94"/>
      <c r="G75" s="94"/>
      <c r="H75" s="97"/>
      <c r="I75" s="97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</row>
    <row r="76" ht="30.0" customHeight="1">
      <c r="A76" s="22"/>
      <c r="B76" s="93" t="str">
        <f>'Critères'!B75</f>
        <v>11.3</v>
      </c>
      <c r="C76" s="94" t="str">
        <f>'Critères'!C75</f>
        <v>Dans chaque formulaire, chaque étiquette associée à un champ de formulaire ayant la même fonction et répété plusieurs fois dans une même page ou dans un ensemble de pages est-elle cohérente ?</v>
      </c>
      <c r="D76" s="95" t="str">
        <f>IF('P01'!F76="O",'P01'!D76,"NT")</f>
        <v>NA</v>
      </c>
      <c r="E76" s="10" t="s">
        <v>302</v>
      </c>
      <c r="F76" s="94"/>
      <c r="G76" s="94"/>
      <c r="H76" s="97"/>
      <c r="I76" s="97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</row>
    <row r="77" ht="30.0" customHeight="1">
      <c r="A77" s="22"/>
      <c r="B77" s="93" t="str">
        <f>'Critères'!B76</f>
        <v>11.4</v>
      </c>
      <c r="C77" s="94" t="str">
        <f>'Critères'!C76</f>
        <v>Dans chaque formulaire, chaque étiquette de champ et son champ associé sont-ils accolés (hors cas particuliers) ?</v>
      </c>
      <c r="D77" s="95" t="str">
        <f>IF('P01'!F77="O",'P01'!D77,"NT")</f>
        <v>NA</v>
      </c>
      <c r="E77" s="10" t="s">
        <v>302</v>
      </c>
      <c r="F77" s="94"/>
      <c r="G77" s="94"/>
      <c r="H77" s="97"/>
      <c r="I77" s="97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</row>
    <row r="78" ht="30.0" customHeight="1">
      <c r="A78" s="22"/>
      <c r="B78" s="93" t="str">
        <f>'Critères'!B77</f>
        <v>11.5</v>
      </c>
      <c r="C78" s="94" t="str">
        <f>'Critères'!C77</f>
        <v>Dans chaque formulaire, les champs de même nature sont-ils regroupés, si nécessaire ?</v>
      </c>
      <c r="D78" s="95" t="str">
        <f>IF('P01'!F78="O",'P01'!D78,"NT")</f>
        <v>NA</v>
      </c>
      <c r="E78" s="10" t="s">
        <v>302</v>
      </c>
      <c r="F78" s="94"/>
      <c r="G78" s="94"/>
      <c r="H78" s="97"/>
      <c r="I78" s="97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</row>
    <row r="79" ht="30.0" customHeight="1">
      <c r="A79" s="22"/>
      <c r="B79" s="93" t="str">
        <f>'Critères'!B78</f>
        <v>11.6</v>
      </c>
      <c r="C79" s="94" t="str">
        <f>'Critères'!C78</f>
        <v>Dans chaque formulaire, chaque regroupement de champs de même nature a-t-il une légende ?</v>
      </c>
      <c r="D79" s="95" t="str">
        <f>IF('P01'!F79="O",'P01'!D79,"NT")</f>
        <v>NA</v>
      </c>
      <c r="E79" s="10" t="s">
        <v>302</v>
      </c>
      <c r="F79" s="94"/>
      <c r="G79" s="94"/>
      <c r="H79" s="97"/>
      <c r="I79" s="97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</row>
    <row r="80" ht="30.0" customHeight="1">
      <c r="A80" s="22"/>
      <c r="B80" s="93" t="str">
        <f>'Critères'!B79</f>
        <v>11.7</v>
      </c>
      <c r="C80" s="94" t="str">
        <f>'Critères'!C79</f>
        <v>Dans chaque formulaire, chaque légende associée à un regroupement de champs de même nature est-elle pertinente ?</v>
      </c>
      <c r="D80" s="95" t="str">
        <f>IF('P01'!F80="O",'P01'!D80,"NT")</f>
        <v>NA</v>
      </c>
      <c r="E80" s="10" t="s">
        <v>302</v>
      </c>
      <c r="F80" s="94"/>
      <c r="G80" s="94"/>
      <c r="H80" s="97"/>
      <c r="I80" s="97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</row>
    <row r="81" ht="30.0" customHeight="1">
      <c r="A81" s="22"/>
      <c r="B81" s="93" t="str">
        <f>'Critères'!B80</f>
        <v>11.8</v>
      </c>
      <c r="C81" s="94" t="str">
        <f>'Critères'!C80</f>
        <v>Dans chaque formulaire, les items de même nature d’une liste de choix sont-ils regroupées de manière pertinente ?</v>
      </c>
      <c r="D81" s="95" t="str">
        <f>IF('P01'!F81="O",'P01'!D81,"NT")</f>
        <v>NA</v>
      </c>
      <c r="E81" s="10" t="s">
        <v>302</v>
      </c>
      <c r="F81" s="94"/>
      <c r="G81" s="94"/>
      <c r="H81" s="97"/>
      <c r="I81" s="97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</row>
    <row r="82" ht="30.0" customHeight="1">
      <c r="A82" s="22"/>
      <c r="B82" s="93" t="str">
        <f>'Critères'!B81</f>
        <v>11.9</v>
      </c>
      <c r="C82" s="94" t="str">
        <f>'Critères'!C81</f>
        <v>Dans chaque formulaire, l’intitulé de chaque bouton est-il pertinent (hors cas particuliers) ?</v>
      </c>
      <c r="D82" s="95" t="str">
        <f>IF('P01'!F82="O",'P01'!D82,"NT")</f>
        <v>NA</v>
      </c>
      <c r="E82" s="10" t="s">
        <v>302</v>
      </c>
      <c r="F82" s="94"/>
      <c r="G82" s="94"/>
      <c r="H82" s="97"/>
      <c r="I82" s="97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</row>
    <row r="83" ht="30.0" customHeight="1">
      <c r="A83" s="22"/>
      <c r="B83" s="93" t="str">
        <f>'Critères'!B82</f>
        <v>11.10</v>
      </c>
      <c r="C83" s="94" t="str">
        <f>'Critères'!C82</f>
        <v>Dans chaque formulaire, le contrôle de saisie est-il utilisé de manière pertinente (hors cas particuliers) ?</v>
      </c>
      <c r="D83" s="95" t="str">
        <f>IF('P01'!F83="O",'P01'!D83,"NT")</f>
        <v>NA</v>
      </c>
      <c r="E83" s="10" t="s">
        <v>302</v>
      </c>
      <c r="F83" s="94"/>
      <c r="G83" s="94"/>
      <c r="H83" s="97"/>
      <c r="I83" s="97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</row>
    <row r="84" ht="30.0" customHeight="1">
      <c r="A84" s="22"/>
      <c r="B84" s="93" t="str">
        <f>'Critères'!B83</f>
        <v>11.11</v>
      </c>
      <c r="C84" s="94" t="str">
        <f>'Critères'!C83</f>
        <v>Dans chaque formulaire, le contrôle de saisie est-il accompagné, si nécessaire, de suggestions facilitant la correction des erreurs de saisie ?</v>
      </c>
      <c r="D84" s="95" t="str">
        <f>IF('P01'!F84="O",'P01'!D84,"NT")</f>
        <v>NA</v>
      </c>
      <c r="E84" s="10" t="s">
        <v>302</v>
      </c>
      <c r="F84" s="94"/>
      <c r="G84" s="94"/>
      <c r="H84" s="97"/>
      <c r="I84" s="97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</row>
    <row r="85" ht="30.0" customHeight="1">
      <c r="A85" s="22"/>
      <c r="B85" s="93" t="str">
        <f>'Critères'!B84</f>
        <v>11.12</v>
      </c>
      <c r="C85" s="94" t="str">
        <f>'Critères'!C84</f>
        <v>Pour chaque formulaire qui modifie ou supprime des données, ou qui transmet des réponses à un test ou à un examen, ou dont la validation a des conséquences financières ou juridiques, les données saisies peuvent-elles être modifiées, mises à jour ou récupérées par l’utilisateur ?</v>
      </c>
      <c r="D85" s="95" t="str">
        <f>IF('P01'!F85="O",'P01'!D85,"NT")</f>
        <v>NA</v>
      </c>
      <c r="E85" s="10" t="s">
        <v>302</v>
      </c>
      <c r="F85" s="94"/>
      <c r="G85" s="94"/>
      <c r="H85" s="97"/>
      <c r="I85" s="97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</row>
    <row r="86" ht="30.0" customHeight="1">
      <c r="A86" s="87"/>
      <c r="B86" s="93" t="str">
        <f>'Critères'!B85</f>
        <v>11.13</v>
      </c>
      <c r="C86" s="94" t="str">
        <f>'Critères'!C85</f>
        <v>La finalité d’un champ de saisie peut-elle être déduite pour faciliter le remplissage automatique des champs avec les données de l’utilisateur ?</v>
      </c>
      <c r="D86" s="95" t="str">
        <f>IF('P01'!F86="O",'P01'!D86,"NT")</f>
        <v>NA</v>
      </c>
      <c r="E86" s="10" t="s">
        <v>302</v>
      </c>
      <c r="F86" s="94"/>
      <c r="G86" s="94"/>
      <c r="H86" s="97"/>
      <c r="I86" s="97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</row>
    <row r="87" ht="30.0" customHeight="1">
      <c r="A87" s="80" t="str">
        <f>'Critères'!$A$86</f>
        <v>NAVIGATION</v>
      </c>
      <c r="B87" s="93" t="str">
        <f>'Critères'!B86</f>
        <v>12.1</v>
      </c>
      <c r="C87" s="94" t="str">
        <f>'Critères'!C86</f>
        <v>Chaque ensemble de pages dispose-t-il de deux systèmes de navigation différents, au moins (hors cas particuliers) ?</v>
      </c>
      <c r="D87" s="95" t="str">
        <f>IF('P01'!F87="O",'P01'!D87,"NT")</f>
        <v>C</v>
      </c>
      <c r="E87" s="10" t="s">
        <v>302</v>
      </c>
      <c r="F87" s="94"/>
      <c r="G87" s="94"/>
      <c r="H87" s="97"/>
      <c r="I87" s="97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</row>
    <row r="88" ht="30.0" customHeight="1">
      <c r="A88" s="22"/>
      <c r="B88" s="93" t="str">
        <f>'Critères'!B87</f>
        <v>12.2</v>
      </c>
      <c r="C88" s="94" t="str">
        <f>'Critères'!C87</f>
        <v>Dans chaque ensemble de pages, le menu et les barres de navigation sont-ils toujours à la même place (hors cas particuliers) ?</v>
      </c>
      <c r="D88" s="95" t="str">
        <f>IF('P01'!F88="O",'P01'!D88,"NT")</f>
        <v>C</v>
      </c>
      <c r="E88" s="10" t="s">
        <v>302</v>
      </c>
      <c r="F88" s="94"/>
      <c r="G88" s="94"/>
      <c r="H88" s="97"/>
      <c r="I88" s="97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</row>
    <row r="89" ht="30.0" customHeight="1">
      <c r="A89" s="22"/>
      <c r="B89" s="93" t="str">
        <f>'Critères'!B88</f>
        <v>12.3</v>
      </c>
      <c r="C89" s="94" t="str">
        <f>'Critères'!C88</f>
        <v>La page « plan du site » est-elle pertinente ?</v>
      </c>
      <c r="D89" s="95" t="str">
        <f>IF('P01'!F89="O",'P01'!D89,"NT")</f>
        <v>C</v>
      </c>
      <c r="E89" s="10" t="s">
        <v>302</v>
      </c>
      <c r="F89" s="94"/>
      <c r="G89" s="94"/>
      <c r="H89" s="97"/>
      <c r="I89" s="97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</row>
    <row r="90" ht="30.0" customHeight="1">
      <c r="A90" s="22"/>
      <c r="B90" s="93" t="str">
        <f>'Critères'!B89</f>
        <v>12.4</v>
      </c>
      <c r="C90" s="94" t="str">
        <f>'Critères'!C89</f>
        <v>Dans chaque ensemble de pages, la page « plan du site » est-elle atteignable de manière identique ?</v>
      </c>
      <c r="D90" s="95" t="str">
        <f>IF('P01'!F90="O",'P01'!D90,"NT")</f>
        <v>C</v>
      </c>
      <c r="E90" s="10" t="s">
        <v>302</v>
      </c>
      <c r="F90" s="94"/>
      <c r="G90" s="94"/>
      <c r="H90" s="97"/>
      <c r="I90" s="97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</row>
    <row r="91" ht="30.0" customHeight="1">
      <c r="A91" s="22"/>
      <c r="B91" s="93" t="str">
        <f>'Critères'!B90</f>
        <v>12.5</v>
      </c>
      <c r="C91" s="94" t="str">
        <f>'Critères'!C90</f>
        <v>Dans chaque ensemble de pages, le moteur de recherche est-il atteignable de manière identique ?</v>
      </c>
      <c r="D91" s="95" t="str">
        <f>IF('P01'!F91="O",'P01'!D91,"NT")</f>
        <v>C</v>
      </c>
      <c r="E91" s="10" t="s">
        <v>302</v>
      </c>
      <c r="F91" s="94"/>
      <c r="G91" s="94"/>
      <c r="H91" s="97"/>
      <c r="I91" s="97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</row>
    <row r="92" ht="30.0" customHeight="1">
      <c r="A92" s="22"/>
      <c r="B92" s="93" t="str">
        <f>'Critères'!B91</f>
        <v>12.6</v>
      </c>
      <c r="C92" s="94" t="str">
        <f>'Critères'!C91</f>
        <v>Les zones de regroupement de contenus présentes dans plusieurs pages web (zones d’en-tête, de navigation principale, de contenu principal, de pied de page et de moteur de recherche) peuvent-elles être atteintes ou évitées ?</v>
      </c>
      <c r="D92" s="95" t="str">
        <f>IF('P01'!F92="O",'P01'!D92,"NT")</f>
        <v>C</v>
      </c>
      <c r="E92" s="10" t="s">
        <v>302</v>
      </c>
      <c r="F92" s="94"/>
      <c r="G92" s="94"/>
      <c r="H92" s="97"/>
      <c r="I92" s="97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</row>
    <row r="93" ht="30.0" customHeight="1">
      <c r="A93" s="22"/>
      <c r="B93" s="93" t="str">
        <f>'Critères'!B92</f>
        <v>12.7</v>
      </c>
      <c r="C93" s="94" t="str">
        <f>'Critères'!C92</f>
        <v>Dans chaque page web, un lien d’évitement ou d’accès rapide à la zone de contenu principal est-il présent (hors cas particuliers) ?</v>
      </c>
      <c r="D93" s="95" t="str">
        <f>IF('P01'!F93="O",'P01'!D93,"NT")</f>
        <v>C</v>
      </c>
      <c r="E93" s="10" t="s">
        <v>302</v>
      </c>
      <c r="F93" s="94"/>
      <c r="G93" s="94"/>
      <c r="H93" s="97"/>
      <c r="I93" s="97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</row>
    <row r="94" ht="30.0" customHeight="1">
      <c r="A94" s="22"/>
      <c r="B94" s="93" t="str">
        <f>'Critères'!B93</f>
        <v>12.8</v>
      </c>
      <c r="C94" s="94" t="str">
        <f>'Critères'!C93</f>
        <v>Dans chaque page web, l’ordre de tabulation est-il cohérent ?</v>
      </c>
      <c r="D94" s="98" t="s">
        <v>61</v>
      </c>
      <c r="E94" s="10" t="s">
        <v>302</v>
      </c>
      <c r="F94" s="94"/>
      <c r="G94" s="94"/>
      <c r="H94" s="97"/>
      <c r="I94" s="97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</row>
    <row r="95" ht="30.0" customHeight="1">
      <c r="A95" s="22"/>
      <c r="B95" s="93" t="str">
        <f>'Critères'!B94</f>
        <v>12.9</v>
      </c>
      <c r="C95" s="94" t="str">
        <f>'Critères'!C94</f>
        <v>Dans chaque page web, la navigation ne doit pas contenir de piège au clavier. Cette règle est-elle respectée ?</v>
      </c>
      <c r="D95" s="95" t="str">
        <f>IF('P01'!F95="O",'P01'!D95,"NT")</f>
        <v>C</v>
      </c>
      <c r="E95" s="10" t="s">
        <v>302</v>
      </c>
      <c r="F95" s="94"/>
      <c r="G95" s="94"/>
      <c r="H95" s="97"/>
      <c r="I95" s="97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</row>
    <row r="96" ht="30.0" customHeight="1">
      <c r="A96" s="22"/>
      <c r="B96" s="93" t="str">
        <f>'Critères'!B95</f>
        <v>12.10</v>
      </c>
      <c r="C96" s="94" t="str">
        <f>'Critères'!C95</f>
        <v>Dans chaque page web, les raccourcis clavier n’utilisant qu’une seule touche (lettre minuscule ou majuscule, ponctuation, chiffre ou symbole) sont-ils contrôlables par l’utilisateur ?</v>
      </c>
      <c r="D96" s="95" t="str">
        <f>IF('P01'!F96="O",'P01'!D96,"NT")</f>
        <v>NA</v>
      </c>
      <c r="E96" s="10" t="s">
        <v>302</v>
      </c>
      <c r="F96" s="94"/>
      <c r="G96" s="94"/>
      <c r="H96" s="97"/>
      <c r="I96" s="97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</row>
    <row r="97" ht="30.0" customHeight="1">
      <c r="A97" s="87"/>
      <c r="B97" s="93" t="str">
        <f>'Critères'!B96</f>
        <v>12.11</v>
      </c>
      <c r="C97" s="94" t="str">
        <f>'Critères'!C96</f>
        <v>Dans chaque page web, les contenus additionnels apparaissant au survol, à la prise de focus ou à l’activation d’un composant d’interface sont-ils si nécessaire atteignables au clavier ?</v>
      </c>
      <c r="D97" s="95" t="str">
        <f>IF('P01'!F97="O",'P01'!D97,"NT")</f>
        <v>NA</v>
      </c>
      <c r="E97" s="10" t="s">
        <v>302</v>
      </c>
      <c r="F97" s="94"/>
      <c r="G97" s="94"/>
      <c r="H97" s="97"/>
      <c r="I97" s="97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</row>
    <row r="98" ht="30.0" customHeight="1">
      <c r="A98" s="80" t="str">
        <f>'Critères'!$A$97</f>
        <v>CONSULTATION</v>
      </c>
      <c r="B98" s="93" t="str">
        <f>'Critères'!B97</f>
        <v>13.1</v>
      </c>
      <c r="C98" s="94" t="str">
        <f>'Critères'!C97</f>
        <v>Pour chaque page web, l’utilisateur a-t-il le contrôle de chaque limite de temps modifiant le contenu (hors cas particuliers) ?</v>
      </c>
      <c r="D98" s="95" t="str">
        <f>IF('P01'!F98="O",'P01'!D98,"NT")</f>
        <v>NA</v>
      </c>
      <c r="E98" s="10" t="s">
        <v>302</v>
      </c>
      <c r="F98" s="94"/>
      <c r="G98" s="94"/>
      <c r="H98" s="97"/>
      <c r="I98" s="97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</row>
    <row r="99" ht="30.0" customHeight="1">
      <c r="A99" s="22"/>
      <c r="B99" s="93" t="str">
        <f>'Critères'!B98</f>
        <v>13.2</v>
      </c>
      <c r="C99" s="94" t="str">
        <f>'Critères'!C98</f>
        <v>Dans chaque page web, l’ouverture d’une nouvelle fenêtre ne doit pas être déclenchée sans action de l’utilisateur. Cette règle est-elle respectée ?</v>
      </c>
      <c r="D99" s="95" t="str">
        <f>IF('P01'!F99="O",'P01'!D99,"NT")</f>
        <v>C</v>
      </c>
      <c r="E99" s="10" t="s">
        <v>302</v>
      </c>
      <c r="F99" s="94"/>
      <c r="G99" s="94"/>
      <c r="H99" s="97"/>
      <c r="I99" s="97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</row>
    <row r="100" ht="30.0" customHeight="1">
      <c r="A100" s="22"/>
      <c r="B100" s="93" t="str">
        <f>'Critères'!B99</f>
        <v>13.3</v>
      </c>
      <c r="C100" s="94" t="str">
        <f>'Critères'!C99</f>
        <v>Dans chaque page web, chaque document bureautique en téléchargement possède-t-il, si nécessaire, une version accessible (hors cas particuliers) ?</v>
      </c>
      <c r="D100" s="95" t="str">
        <f>IF('P01'!F100="O",'P01'!D100,"NT")</f>
        <v>NA</v>
      </c>
      <c r="E100" s="10" t="s">
        <v>302</v>
      </c>
      <c r="F100" s="94"/>
      <c r="G100" s="94"/>
      <c r="H100" s="97"/>
      <c r="I100" s="97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</row>
    <row r="101" ht="30.0" customHeight="1">
      <c r="A101" s="22"/>
      <c r="B101" s="93" t="str">
        <f>'Critères'!B100</f>
        <v>13.4</v>
      </c>
      <c r="C101" s="94" t="str">
        <f>'Critères'!C100</f>
        <v>Pour chaque document bureautique ayant une version accessible, cette version offre-t-elle la même information ?</v>
      </c>
      <c r="D101" s="95" t="str">
        <f>IF('P01'!F101="O",'P01'!D101,"NT")</f>
        <v>NA</v>
      </c>
      <c r="E101" s="10" t="s">
        <v>302</v>
      </c>
      <c r="F101" s="94"/>
      <c r="G101" s="94"/>
      <c r="H101" s="97"/>
      <c r="I101" s="97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</row>
    <row r="102" ht="30.0" customHeight="1">
      <c r="A102" s="22"/>
      <c r="B102" s="93" t="str">
        <f>'Critères'!B101</f>
        <v>13.5</v>
      </c>
      <c r="C102" s="94" t="str">
        <f>'Critères'!C101</f>
        <v>Dans chaque page web, chaque contenu cryptique (art ASCII, émoticon, syntaxe cryptique) a-t-il une alternative ?</v>
      </c>
      <c r="D102" s="95" t="str">
        <f>IF('P01'!F102="O",'P01'!D102,"NT")</f>
        <v>NA</v>
      </c>
      <c r="E102" s="10" t="s">
        <v>302</v>
      </c>
      <c r="F102" s="94"/>
      <c r="G102" s="94"/>
      <c r="H102" s="97"/>
      <c r="I102" s="97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</row>
    <row r="103" ht="30.0" customHeight="1">
      <c r="A103" s="22"/>
      <c r="B103" s="93" t="str">
        <f>'Critères'!B102</f>
        <v>13.6</v>
      </c>
      <c r="C103" s="94" t="str">
        <f>'Critères'!C102</f>
        <v>Dans chaque page web, pour chaque contenu cryptique (art ASCII, émoticon, syntaxe cryptique) ayant une alternative, cette alternative est-elle pertinente ?</v>
      </c>
      <c r="D103" s="95" t="str">
        <f>IF('P01'!F103="O",'P01'!D103,"NT")</f>
        <v>NA</v>
      </c>
      <c r="E103" s="10" t="s">
        <v>302</v>
      </c>
      <c r="F103" s="94"/>
      <c r="G103" s="94"/>
      <c r="H103" s="97"/>
      <c r="I103" s="97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</row>
    <row r="104" ht="30.0" customHeight="1">
      <c r="A104" s="22"/>
      <c r="B104" s="93" t="str">
        <f>'Critères'!B103</f>
        <v>13.7</v>
      </c>
      <c r="C104" s="94" t="str">
        <f>'Critères'!C103</f>
        <v>Dans chaque page web, les changements brusques de luminosité ou les effets de flash sont-ils correctement utilisés ?</v>
      </c>
      <c r="D104" s="98" t="s">
        <v>65</v>
      </c>
      <c r="E104" s="10" t="s">
        <v>302</v>
      </c>
      <c r="F104" s="88"/>
      <c r="G104" s="94"/>
      <c r="H104" s="97"/>
      <c r="I104" s="97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</row>
    <row r="105" ht="30.0" customHeight="1">
      <c r="A105" s="22"/>
      <c r="B105" s="93" t="str">
        <f>'Critères'!B104</f>
        <v>13.8</v>
      </c>
      <c r="C105" s="94" t="str">
        <f>'Critères'!C104</f>
        <v>Dans chaque page web, chaque contenu en mouvement ou clignotant est-il contrôlable par l’utilisateur ?</v>
      </c>
      <c r="D105" s="98" t="s">
        <v>61</v>
      </c>
      <c r="E105" s="10" t="s">
        <v>302</v>
      </c>
      <c r="F105" s="88" t="s">
        <v>306</v>
      </c>
      <c r="G105" s="94"/>
      <c r="H105" s="97"/>
      <c r="I105" s="97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</row>
    <row r="106" ht="30.0" customHeight="1">
      <c r="A106" s="22"/>
      <c r="B106" s="93" t="str">
        <f>'Critères'!B105</f>
        <v>13.9</v>
      </c>
      <c r="C106" s="94" t="str">
        <f>'Critères'!C105</f>
        <v>Dans chaque page web, le contenu proposé est-il consultable quelle que soit l’orientation de l’écran (portrait ou paysage) (hors cas particuliers) ?</v>
      </c>
      <c r="D106" s="95" t="str">
        <f>IF('P01'!F106="O",'P01'!D106,"NT")</f>
        <v>C</v>
      </c>
      <c r="E106" s="10" t="s">
        <v>302</v>
      </c>
      <c r="F106" s="94"/>
      <c r="G106" s="94"/>
      <c r="H106" s="97"/>
      <c r="I106" s="97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</row>
    <row r="107" ht="30.0" customHeight="1">
      <c r="A107" s="22"/>
      <c r="B107" s="93" t="str">
        <f>'Critères'!B106</f>
        <v>13.10</v>
      </c>
      <c r="C107" s="94" t="str">
        <f>'Critères'!C106</f>
        <v>Dans chaque page web, les fonctionnalités utilisables ou disponibles au moyen d’un geste complexe peuvent-elles être également disponibles au moyen d’un geste simple (hors cas particuliers) ?</v>
      </c>
      <c r="D107" s="95" t="str">
        <f>IF('P01'!F107="O",'P01'!D107,"NT")</f>
        <v>NA</v>
      </c>
      <c r="E107" s="10" t="s">
        <v>302</v>
      </c>
      <c r="F107" s="94"/>
      <c r="G107" s="94"/>
      <c r="H107" s="97"/>
      <c r="I107" s="97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</row>
    <row r="108" ht="30.0" customHeight="1">
      <c r="A108" s="22"/>
      <c r="B108" s="93" t="str">
        <f>'Critères'!B107</f>
        <v>13.11</v>
      </c>
      <c r="C108" s="94" t="str">
        <f>'Critères'!C107</f>
        <v>Dans chaque page web, les actions déclenchées au moyen d’un dispositif de pointage sur un point unique de l’écran peuvent-elles faire l’objet d’une annulation (hors cas particuliers) ?</v>
      </c>
      <c r="D108" s="95" t="str">
        <f>IF('P01'!F108="O",'P01'!D108,"NT")</f>
        <v>C</v>
      </c>
      <c r="E108" s="10" t="s">
        <v>302</v>
      </c>
      <c r="F108" s="94"/>
      <c r="G108" s="94"/>
      <c r="H108" s="97"/>
      <c r="I108" s="97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</row>
    <row r="109" ht="30.0" customHeight="1">
      <c r="A109" s="87"/>
      <c r="B109" s="93" t="str">
        <f>'Critères'!B108</f>
        <v>13.12</v>
      </c>
      <c r="C109" s="94" t="str">
        <f>'Critères'!C108</f>
        <v>Dans chaque page web, les fonctionnalités qui impliquent un mouvement de l’appareil ou vers l’appareil peuvent-elles être satisfaites de manière alternative (hors cas particuliers) ?</v>
      </c>
      <c r="D109" s="95" t="str">
        <f>IF('P01'!F109="O",'P01'!D109,"NT")</f>
        <v>NA</v>
      </c>
      <c r="E109" s="10" t="s">
        <v>302</v>
      </c>
      <c r="F109" s="94"/>
      <c r="G109" s="94"/>
      <c r="H109" s="97"/>
      <c r="I109" s="97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</row>
    <row r="110" ht="15.75" customHeight="1">
      <c r="A110" s="4"/>
      <c r="B110" s="75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</row>
    <row r="111" ht="15.75" customHeight="1">
      <c r="A111" s="4"/>
      <c r="B111" s="75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</row>
    <row r="112" ht="15.75" customHeight="1">
      <c r="A112" s="4"/>
      <c r="B112" s="75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</row>
    <row r="113" ht="15.75" customHeight="1">
      <c r="A113" s="4"/>
      <c r="B113" s="75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</row>
    <row r="114" ht="15.75" customHeight="1">
      <c r="A114" s="4"/>
      <c r="B114" s="75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</row>
    <row r="115" ht="15.75" customHeight="1">
      <c r="A115" s="4"/>
      <c r="B115" s="75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</row>
    <row r="116" ht="15.75" customHeight="1">
      <c r="A116" s="4"/>
      <c r="B116" s="75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</row>
    <row r="117" ht="15.75" customHeight="1">
      <c r="A117" s="4"/>
      <c r="B117" s="75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</row>
    <row r="118" ht="15.75" customHeight="1">
      <c r="A118" s="4"/>
      <c r="B118" s="75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</row>
    <row r="119" ht="15.75" customHeight="1">
      <c r="A119" s="4"/>
      <c r="B119" s="75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</row>
    <row r="120" ht="15.75" customHeight="1">
      <c r="A120" s="4"/>
      <c r="B120" s="75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</row>
    <row r="121" ht="15.75" customHeight="1">
      <c r="A121" s="4"/>
      <c r="B121" s="75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</row>
    <row r="122" ht="15.75" customHeight="1">
      <c r="A122" s="4"/>
      <c r="B122" s="75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</row>
    <row r="123" ht="15.75" customHeight="1">
      <c r="A123" s="4"/>
      <c r="B123" s="75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</row>
    <row r="124" ht="15.75" customHeight="1">
      <c r="A124" s="4"/>
      <c r="B124" s="75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</row>
    <row r="125" ht="15.75" customHeight="1">
      <c r="A125" s="4"/>
      <c r="B125" s="75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</row>
    <row r="126" ht="15.75" customHeight="1">
      <c r="A126" s="4"/>
      <c r="B126" s="75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</row>
    <row r="127" ht="15.75" customHeight="1">
      <c r="A127" s="4"/>
      <c r="B127" s="75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</row>
    <row r="128" ht="15.75" customHeight="1">
      <c r="A128" s="4"/>
      <c r="B128" s="75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</row>
    <row r="129" ht="15.75" customHeight="1">
      <c r="A129" s="4"/>
      <c r="B129" s="75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</row>
    <row r="130" ht="15.75" customHeight="1">
      <c r="A130" s="4"/>
      <c r="B130" s="75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</row>
    <row r="131" ht="15.75" customHeight="1">
      <c r="A131" s="4"/>
      <c r="B131" s="75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</row>
    <row r="132" ht="15.75" customHeight="1">
      <c r="A132" s="4"/>
      <c r="B132" s="75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</row>
    <row r="133" ht="15.75" customHeight="1">
      <c r="A133" s="4"/>
      <c r="B133" s="75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</row>
    <row r="134" ht="15.75" customHeight="1">
      <c r="A134" s="4"/>
      <c r="B134" s="75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</row>
    <row r="135" ht="15.75" customHeight="1">
      <c r="A135" s="4"/>
      <c r="B135" s="75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</row>
    <row r="136" ht="15.75" customHeight="1">
      <c r="A136" s="4"/>
      <c r="B136" s="75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</row>
    <row r="137" ht="15.75" customHeight="1">
      <c r="A137" s="4"/>
      <c r="B137" s="75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</row>
    <row r="138" ht="15.75" customHeight="1">
      <c r="A138" s="4"/>
      <c r="B138" s="75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</row>
    <row r="139" ht="15.75" customHeight="1">
      <c r="A139" s="4"/>
      <c r="B139" s="75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</row>
    <row r="140" ht="15.75" customHeight="1">
      <c r="A140" s="4"/>
      <c r="B140" s="75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</row>
    <row r="141" ht="15.75" customHeight="1">
      <c r="A141" s="4"/>
      <c r="B141" s="75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</row>
    <row r="142" ht="15.75" customHeight="1">
      <c r="A142" s="4"/>
      <c r="B142" s="75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</row>
    <row r="143" ht="15.75" customHeight="1">
      <c r="A143" s="4"/>
      <c r="B143" s="75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</row>
    <row r="144" ht="15.75" customHeight="1">
      <c r="A144" s="4"/>
      <c r="B144" s="75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</row>
    <row r="145" ht="15.75" customHeight="1">
      <c r="A145" s="4"/>
      <c r="B145" s="75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</row>
    <row r="146" ht="15.75" customHeight="1">
      <c r="A146" s="4"/>
      <c r="B146" s="75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</row>
    <row r="147" ht="15.75" customHeight="1">
      <c r="A147" s="4"/>
      <c r="B147" s="75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</row>
    <row r="148" ht="15.75" customHeight="1">
      <c r="A148" s="4"/>
      <c r="B148" s="75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</row>
    <row r="149" ht="15.75" customHeight="1">
      <c r="A149" s="4"/>
      <c r="B149" s="75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</row>
    <row r="150" ht="15.75" customHeight="1">
      <c r="A150" s="4"/>
      <c r="B150" s="75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</row>
    <row r="151" ht="15.75" customHeight="1">
      <c r="A151" s="4"/>
      <c r="B151" s="75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</row>
    <row r="152" ht="15.75" customHeight="1">
      <c r="A152" s="4"/>
      <c r="B152" s="75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</row>
    <row r="153" ht="15.75" customHeight="1">
      <c r="A153" s="4"/>
      <c r="B153" s="75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</row>
    <row r="154" ht="15.75" customHeight="1">
      <c r="A154" s="4"/>
      <c r="B154" s="75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</row>
    <row r="155" ht="15.75" customHeight="1">
      <c r="A155" s="4"/>
      <c r="B155" s="75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</row>
    <row r="156" ht="15.75" customHeight="1">
      <c r="A156" s="4"/>
      <c r="B156" s="75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</row>
    <row r="157" ht="15.75" customHeight="1">
      <c r="A157" s="4"/>
      <c r="B157" s="75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</row>
    <row r="158" ht="15.75" customHeight="1">
      <c r="A158" s="4"/>
      <c r="B158" s="75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</row>
    <row r="159" ht="15.75" customHeight="1">
      <c r="A159" s="4"/>
      <c r="B159" s="75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</row>
    <row r="160" ht="15.75" customHeight="1">
      <c r="A160" s="4"/>
      <c r="B160" s="75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</row>
    <row r="161" ht="15.75" customHeight="1">
      <c r="A161" s="4"/>
      <c r="B161" s="75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</row>
    <row r="162" ht="15.75" customHeight="1">
      <c r="A162" s="4"/>
      <c r="B162" s="75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</row>
    <row r="163" ht="15.75" customHeight="1">
      <c r="A163" s="4"/>
      <c r="B163" s="75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</row>
    <row r="164" ht="15.75" customHeight="1">
      <c r="A164" s="4"/>
      <c r="B164" s="75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</row>
    <row r="165" ht="15.75" customHeight="1">
      <c r="A165" s="4"/>
      <c r="B165" s="75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</row>
    <row r="166" ht="15.75" customHeight="1">
      <c r="A166" s="4"/>
      <c r="B166" s="75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</row>
    <row r="167" ht="15.75" customHeight="1">
      <c r="A167" s="4"/>
      <c r="B167" s="75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</row>
    <row r="168" ht="15.75" customHeight="1">
      <c r="A168" s="4"/>
      <c r="B168" s="75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</row>
    <row r="169" ht="15.75" customHeight="1">
      <c r="A169" s="4"/>
      <c r="B169" s="75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</row>
    <row r="170" ht="15.75" customHeight="1">
      <c r="A170" s="4"/>
      <c r="B170" s="75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</row>
    <row r="171" ht="15.75" customHeight="1">
      <c r="A171" s="4"/>
      <c r="B171" s="75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</row>
    <row r="172" ht="15.75" customHeight="1">
      <c r="A172" s="4"/>
      <c r="B172" s="75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</row>
    <row r="173" ht="15.75" customHeight="1">
      <c r="A173" s="4"/>
      <c r="B173" s="75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</row>
    <row r="174" ht="15.75" customHeight="1">
      <c r="A174" s="4"/>
      <c r="B174" s="75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</row>
    <row r="175" ht="15.75" customHeight="1">
      <c r="A175" s="4"/>
      <c r="B175" s="75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</row>
    <row r="176" ht="15.75" customHeight="1">
      <c r="A176" s="4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</row>
    <row r="177" ht="15.75" customHeight="1">
      <c r="A177" s="4"/>
      <c r="B177" s="75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</row>
    <row r="178" ht="15.75" customHeight="1">
      <c r="A178" s="4"/>
      <c r="B178" s="75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</row>
    <row r="179" ht="15.75" customHeight="1">
      <c r="A179" s="4"/>
      <c r="B179" s="75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</row>
    <row r="180" ht="15.75" customHeight="1">
      <c r="A180" s="4"/>
      <c r="B180" s="75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</row>
    <row r="181" ht="15.75" customHeight="1">
      <c r="A181" s="4"/>
      <c r="B181" s="75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</row>
    <row r="182" ht="15.75" customHeight="1">
      <c r="A182" s="4"/>
      <c r="B182" s="75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</row>
    <row r="183" ht="15.75" customHeight="1">
      <c r="A183" s="4"/>
      <c r="B183" s="75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</row>
    <row r="184" ht="15.75" customHeight="1">
      <c r="A184" s="4"/>
      <c r="B184" s="75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</row>
    <row r="185" ht="15.75" customHeight="1">
      <c r="A185" s="4"/>
      <c r="B185" s="75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</row>
    <row r="186" ht="15.75" customHeight="1">
      <c r="A186" s="4"/>
      <c r="B186" s="75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</row>
    <row r="187" ht="15.75" customHeight="1">
      <c r="A187" s="4"/>
      <c r="B187" s="75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</row>
    <row r="188" ht="15.75" customHeight="1">
      <c r="A188" s="4"/>
      <c r="B188" s="75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</row>
    <row r="189" ht="15.75" customHeight="1">
      <c r="A189" s="4"/>
      <c r="B189" s="75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</row>
    <row r="190" ht="15.75" customHeight="1">
      <c r="A190" s="4"/>
      <c r="B190" s="75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</row>
    <row r="191" ht="15.75" customHeight="1">
      <c r="A191" s="4"/>
      <c r="B191" s="75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</row>
    <row r="192" ht="15.75" customHeight="1">
      <c r="A192" s="4"/>
      <c r="B192" s="75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</row>
    <row r="193" ht="15.75" customHeight="1">
      <c r="A193" s="4"/>
      <c r="B193" s="75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</row>
    <row r="194" ht="15.75" customHeight="1">
      <c r="A194" s="4"/>
      <c r="B194" s="75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</row>
    <row r="195" ht="15.75" customHeight="1">
      <c r="A195" s="4"/>
      <c r="B195" s="75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</row>
    <row r="196" ht="15.75" customHeight="1">
      <c r="A196" s="4"/>
      <c r="B196" s="75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</row>
    <row r="197" ht="15.75" customHeight="1">
      <c r="A197" s="4"/>
      <c r="B197" s="75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</row>
    <row r="198" ht="15.75" customHeight="1">
      <c r="A198" s="4"/>
      <c r="B198" s="75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</row>
    <row r="199" ht="15.75" customHeight="1">
      <c r="A199" s="4"/>
      <c r="B199" s="75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</row>
    <row r="200" ht="15.75" customHeight="1">
      <c r="A200" s="4"/>
      <c r="B200" s="75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</row>
    <row r="201" ht="15.75" customHeight="1">
      <c r="A201" s="4"/>
      <c r="B201" s="75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</row>
    <row r="202" ht="15.75" customHeight="1">
      <c r="A202" s="4"/>
      <c r="B202" s="75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</row>
    <row r="203" ht="15.75" customHeight="1">
      <c r="A203" s="4"/>
      <c r="B203" s="75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</row>
    <row r="204" ht="15.75" customHeight="1">
      <c r="A204" s="4"/>
      <c r="B204" s="75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</row>
    <row r="205" ht="15.75" customHeight="1">
      <c r="A205" s="4"/>
      <c r="B205" s="75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</row>
    <row r="206" ht="15.75" customHeight="1">
      <c r="A206" s="4"/>
      <c r="B206" s="75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</row>
    <row r="207" ht="15.75" customHeight="1">
      <c r="A207" s="4"/>
      <c r="B207" s="75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</row>
    <row r="208" ht="15.75" customHeight="1">
      <c r="A208" s="4"/>
      <c r="B208" s="75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</row>
    <row r="209" ht="15.75" customHeight="1">
      <c r="A209" s="4"/>
      <c r="B209" s="75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</row>
    <row r="210" ht="15.75" customHeight="1">
      <c r="A210" s="4"/>
      <c r="B210" s="75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</row>
    <row r="211" ht="15.75" customHeight="1">
      <c r="A211" s="4"/>
      <c r="B211" s="75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</row>
    <row r="212" ht="15.75" customHeight="1">
      <c r="A212" s="4"/>
      <c r="B212" s="75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</row>
    <row r="213" ht="15.75" customHeight="1">
      <c r="A213" s="4"/>
      <c r="B213" s="75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</row>
    <row r="214" ht="15.75" customHeight="1">
      <c r="A214" s="4"/>
      <c r="B214" s="75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</row>
    <row r="215" ht="15.75" customHeight="1">
      <c r="A215" s="4"/>
      <c r="B215" s="75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</row>
    <row r="216" ht="15.75" customHeight="1">
      <c r="A216" s="4"/>
      <c r="B216" s="75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</row>
    <row r="217" ht="15.75" customHeight="1">
      <c r="A217" s="4"/>
      <c r="B217" s="75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</row>
    <row r="218" ht="15.75" customHeight="1">
      <c r="A218" s="4"/>
      <c r="B218" s="75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</row>
    <row r="219" ht="15.75" customHeight="1">
      <c r="A219" s="4"/>
      <c r="B219" s="75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</row>
    <row r="220" ht="15.75" customHeight="1">
      <c r="A220" s="4"/>
      <c r="B220" s="75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</row>
    <row r="221" ht="15.75" customHeight="1">
      <c r="A221" s="4"/>
      <c r="B221" s="75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</row>
    <row r="222" ht="15.75" customHeight="1">
      <c r="A222" s="4"/>
      <c r="B222" s="75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</row>
    <row r="223" ht="15.75" customHeight="1">
      <c r="A223" s="4"/>
      <c r="B223" s="75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</row>
    <row r="224" ht="15.75" customHeight="1">
      <c r="A224" s="4"/>
      <c r="B224" s="75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</row>
    <row r="225" ht="15.75" customHeight="1">
      <c r="A225" s="4"/>
      <c r="B225" s="75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</row>
    <row r="226" ht="15.75" customHeight="1">
      <c r="A226" s="4"/>
      <c r="B226" s="75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</row>
    <row r="227" ht="15.75" customHeight="1">
      <c r="A227" s="4"/>
      <c r="B227" s="75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</row>
    <row r="228" ht="15.75" customHeight="1">
      <c r="A228" s="4"/>
      <c r="B228" s="75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</row>
    <row r="229" ht="15.75" customHeight="1">
      <c r="A229" s="4"/>
      <c r="B229" s="75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</row>
    <row r="230" ht="15.75" customHeight="1">
      <c r="A230" s="4"/>
      <c r="B230" s="75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</row>
    <row r="231" ht="15.75" customHeight="1">
      <c r="A231" s="4"/>
      <c r="B231" s="75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</row>
    <row r="232" ht="15.75" customHeight="1">
      <c r="A232" s="4"/>
      <c r="B232" s="75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</row>
    <row r="233" ht="15.75" customHeight="1">
      <c r="A233" s="4"/>
      <c r="B233" s="75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</row>
    <row r="234" ht="15.75" customHeight="1">
      <c r="A234" s="4"/>
      <c r="B234" s="75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</row>
    <row r="235" ht="15.75" customHeight="1">
      <c r="A235" s="4"/>
      <c r="B235" s="75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</row>
    <row r="236" ht="15.75" customHeight="1">
      <c r="A236" s="4"/>
      <c r="B236" s="75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</row>
    <row r="237" ht="15.75" customHeight="1">
      <c r="A237" s="4"/>
      <c r="B237" s="75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</row>
    <row r="238" ht="15.75" customHeight="1">
      <c r="A238" s="4"/>
      <c r="B238" s="75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</row>
    <row r="239" ht="15.75" customHeight="1">
      <c r="A239" s="4"/>
      <c r="B239" s="75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</row>
    <row r="240" ht="15.75" customHeight="1">
      <c r="A240" s="4"/>
      <c r="B240" s="75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</row>
    <row r="241" ht="15.75" customHeight="1">
      <c r="A241" s="4"/>
      <c r="B241" s="75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</row>
    <row r="242" ht="15.75" customHeight="1">
      <c r="A242" s="4"/>
      <c r="B242" s="75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</row>
    <row r="243" ht="15.75" customHeight="1">
      <c r="A243" s="4"/>
      <c r="B243" s="75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</row>
    <row r="244" ht="15.75" customHeight="1">
      <c r="A244" s="4"/>
      <c r="B244" s="75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</row>
    <row r="245" ht="15.75" customHeight="1">
      <c r="A245" s="4"/>
      <c r="B245" s="75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</row>
    <row r="246" ht="15.75" customHeight="1">
      <c r="A246" s="4"/>
      <c r="B246" s="75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</row>
    <row r="247" ht="15.75" customHeight="1">
      <c r="A247" s="4"/>
      <c r="B247" s="75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</row>
    <row r="248" ht="15.75" customHeight="1">
      <c r="A248" s="4"/>
      <c r="B248" s="75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</row>
    <row r="249" ht="15.75" customHeight="1">
      <c r="A249" s="4"/>
      <c r="B249" s="75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</row>
    <row r="250" ht="15.75" customHeight="1">
      <c r="A250" s="4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</row>
    <row r="251" ht="15.75" customHeight="1">
      <c r="A251" s="4"/>
      <c r="B251" s="75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</row>
    <row r="252" ht="15.75" customHeight="1">
      <c r="A252" s="4"/>
      <c r="B252" s="75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</row>
    <row r="253" ht="15.75" customHeight="1">
      <c r="A253" s="4"/>
      <c r="B253" s="75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</row>
    <row r="254" ht="15.75" customHeight="1">
      <c r="A254" s="4"/>
      <c r="B254" s="75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</row>
    <row r="255" ht="15.75" customHeight="1">
      <c r="A255" s="4"/>
      <c r="B255" s="75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</row>
    <row r="256" ht="15.75" customHeight="1">
      <c r="A256" s="4"/>
      <c r="B256" s="75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</row>
    <row r="257" ht="15.75" customHeight="1">
      <c r="A257" s="4"/>
      <c r="B257" s="75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</row>
    <row r="258" ht="15.75" customHeight="1">
      <c r="A258" s="4"/>
      <c r="B258" s="75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</row>
    <row r="259" ht="15.75" customHeight="1">
      <c r="A259" s="4"/>
      <c r="B259" s="75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</row>
    <row r="260" ht="15.75" customHeight="1">
      <c r="A260" s="4"/>
      <c r="B260" s="75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</row>
    <row r="261" ht="15.75" customHeight="1">
      <c r="A261" s="4"/>
      <c r="B261" s="75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</row>
    <row r="262" ht="15.75" customHeight="1">
      <c r="A262" s="4"/>
      <c r="B262" s="75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</row>
    <row r="263" ht="15.75" customHeight="1">
      <c r="A263" s="4"/>
      <c r="B263" s="75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</row>
    <row r="264" ht="15.75" customHeight="1">
      <c r="A264" s="4"/>
      <c r="B264" s="75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</row>
    <row r="265" ht="15.75" customHeight="1">
      <c r="A265" s="4"/>
      <c r="B265" s="75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</row>
    <row r="266" ht="15.75" customHeight="1">
      <c r="A266" s="4"/>
      <c r="B266" s="75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</row>
    <row r="267" ht="15.75" customHeight="1">
      <c r="A267" s="4"/>
      <c r="B267" s="75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</row>
    <row r="268" ht="15.75" customHeight="1">
      <c r="A268" s="4"/>
      <c r="B268" s="75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</row>
    <row r="269" ht="15.75" customHeight="1">
      <c r="A269" s="4"/>
      <c r="B269" s="75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</row>
    <row r="270" ht="15.75" customHeight="1">
      <c r="A270" s="4"/>
      <c r="B270" s="75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</row>
    <row r="271" ht="15.75" customHeight="1">
      <c r="A271" s="4"/>
      <c r="B271" s="75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</row>
    <row r="272" ht="15.75" customHeight="1">
      <c r="A272" s="4"/>
      <c r="B272" s="75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</row>
    <row r="273" ht="15.75" customHeight="1">
      <c r="A273" s="4"/>
      <c r="B273" s="75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</row>
    <row r="274" ht="15.75" customHeight="1">
      <c r="A274" s="4"/>
      <c r="B274" s="75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</row>
    <row r="275" ht="15.75" customHeight="1">
      <c r="A275" s="4"/>
      <c r="B275" s="75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</row>
    <row r="276" ht="15.75" customHeight="1">
      <c r="A276" s="4"/>
      <c r="B276" s="75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</row>
    <row r="277" ht="15.75" customHeight="1">
      <c r="A277" s="4"/>
      <c r="B277" s="75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</row>
    <row r="278" ht="15.75" customHeight="1">
      <c r="A278" s="4"/>
      <c r="B278" s="75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</row>
    <row r="279" ht="15.75" customHeight="1">
      <c r="A279" s="4"/>
      <c r="B279" s="75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</row>
    <row r="280" ht="15.75" customHeight="1">
      <c r="A280" s="4"/>
      <c r="B280" s="75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</row>
    <row r="281" ht="15.75" customHeight="1">
      <c r="A281" s="4"/>
      <c r="B281" s="75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</row>
    <row r="282" ht="15.75" customHeight="1">
      <c r="A282" s="4"/>
      <c r="B282" s="75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</row>
    <row r="283" ht="15.75" customHeight="1">
      <c r="A283" s="4"/>
      <c r="B283" s="75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</row>
    <row r="284" ht="15.75" customHeight="1">
      <c r="A284" s="4"/>
      <c r="B284" s="75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</row>
    <row r="285" ht="15.75" customHeight="1">
      <c r="A285" s="4"/>
      <c r="B285" s="75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</row>
    <row r="286" ht="15.75" customHeight="1">
      <c r="A286" s="4"/>
      <c r="B286" s="75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</row>
    <row r="287" ht="15.75" customHeight="1">
      <c r="A287" s="4"/>
      <c r="B287" s="75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</row>
    <row r="288" ht="15.75" customHeight="1">
      <c r="A288" s="4"/>
      <c r="B288" s="75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</row>
    <row r="289" ht="15.75" customHeight="1">
      <c r="A289" s="4"/>
      <c r="B289" s="75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</row>
    <row r="290" ht="15.75" customHeight="1">
      <c r="A290" s="4"/>
      <c r="B290" s="75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</row>
    <row r="291" ht="15.75" customHeight="1">
      <c r="A291" s="4"/>
      <c r="B291" s="75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</row>
    <row r="292" ht="15.75" customHeight="1">
      <c r="A292" s="4"/>
      <c r="B292" s="75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</row>
    <row r="293" ht="15.75" customHeight="1">
      <c r="A293" s="4"/>
      <c r="B293" s="75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</row>
    <row r="294" ht="15.75" customHeight="1">
      <c r="A294" s="4"/>
      <c r="B294" s="75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</row>
    <row r="295" ht="15.75" customHeight="1">
      <c r="A295" s="4"/>
      <c r="B295" s="75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</row>
    <row r="296" ht="15.75" customHeight="1">
      <c r="A296" s="4"/>
      <c r="B296" s="75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</row>
    <row r="297" ht="15.75" customHeight="1">
      <c r="A297" s="4"/>
      <c r="B297" s="75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</row>
    <row r="298" ht="15.75" customHeight="1">
      <c r="A298" s="4"/>
      <c r="B298" s="75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</row>
    <row r="299" ht="15.75" customHeight="1">
      <c r="A299" s="4"/>
      <c r="B299" s="75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</row>
    <row r="300" ht="15.75" customHeight="1">
      <c r="A300" s="4"/>
      <c r="B300" s="75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</row>
    <row r="301" ht="15.75" customHeight="1">
      <c r="A301" s="4"/>
      <c r="B301" s="75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</row>
    <row r="302" ht="15.75" customHeight="1">
      <c r="A302" s="4"/>
      <c r="B302" s="75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</row>
    <row r="303" ht="15.75" customHeight="1">
      <c r="A303" s="4"/>
      <c r="B303" s="75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</row>
    <row r="304" ht="15.75" customHeight="1">
      <c r="A304" s="4"/>
      <c r="B304" s="75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</row>
    <row r="305" ht="15.75" customHeight="1">
      <c r="A305" s="4"/>
      <c r="B305" s="75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</row>
    <row r="306" ht="15.75" customHeight="1">
      <c r="A306" s="4"/>
      <c r="B306" s="75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</row>
    <row r="307" ht="15.75" customHeight="1">
      <c r="A307" s="4"/>
      <c r="B307" s="75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</row>
    <row r="308" ht="15.75" customHeight="1">
      <c r="A308" s="4"/>
      <c r="B308" s="75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</row>
    <row r="309" ht="15.75" customHeight="1">
      <c r="A309" s="4"/>
      <c r="B309" s="75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</row>
    <row r="310" ht="15.75" customHeight="1">
      <c r="A310" s="4"/>
      <c r="B310" s="75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</row>
    <row r="311" ht="15.75" customHeight="1">
      <c r="A311" s="4"/>
      <c r="B311" s="75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</row>
    <row r="312" ht="15.75" customHeight="1">
      <c r="A312" s="4"/>
      <c r="B312" s="75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</row>
    <row r="313" ht="15.75" customHeight="1">
      <c r="A313" s="4"/>
      <c r="B313" s="75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</row>
    <row r="314" ht="15.75" customHeight="1">
      <c r="A314" s="4"/>
      <c r="B314" s="75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</row>
    <row r="315" ht="15.75" customHeight="1">
      <c r="A315" s="4"/>
      <c r="B315" s="75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</row>
    <row r="316" ht="15.75" customHeight="1">
      <c r="A316" s="4"/>
      <c r="B316" s="75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</row>
    <row r="317" ht="15.75" customHeight="1">
      <c r="A317" s="4"/>
      <c r="B317" s="75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</row>
    <row r="318" ht="15.75" customHeight="1">
      <c r="A318" s="4"/>
      <c r="B318" s="75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</row>
    <row r="319" ht="15.75" customHeight="1">
      <c r="A319" s="4"/>
      <c r="B319" s="75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</row>
    <row r="320" ht="15.75" customHeight="1">
      <c r="A320" s="4"/>
      <c r="B320" s="75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</row>
    <row r="321" ht="15.75" customHeight="1">
      <c r="A321" s="4"/>
      <c r="B321" s="75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</row>
    <row r="322" ht="15.75" customHeight="1">
      <c r="A322" s="4"/>
      <c r="B322" s="75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</row>
    <row r="323" ht="15.75" customHeight="1">
      <c r="A323" s="4"/>
      <c r="B323" s="75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</row>
    <row r="324" ht="15.75" customHeight="1">
      <c r="A324" s="4"/>
      <c r="B324" s="75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</row>
    <row r="325" ht="15.75" customHeight="1">
      <c r="A325" s="4"/>
      <c r="B325" s="75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</row>
    <row r="326" ht="15.75" customHeight="1">
      <c r="A326" s="4"/>
      <c r="B326" s="75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</row>
    <row r="327" ht="15.75" customHeight="1">
      <c r="A327" s="4"/>
      <c r="B327" s="75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</row>
    <row r="328" ht="15.75" customHeight="1">
      <c r="A328" s="4"/>
      <c r="B328" s="75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</row>
    <row r="329" ht="15.75" customHeight="1">
      <c r="A329" s="4"/>
      <c r="B329" s="75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</row>
    <row r="330" ht="15.75" customHeight="1">
      <c r="A330" s="4"/>
      <c r="B330" s="75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</row>
    <row r="331" ht="15.75" customHeight="1">
      <c r="A331" s="4"/>
      <c r="B331" s="75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</row>
    <row r="332" ht="15.75" customHeight="1">
      <c r="A332" s="4"/>
      <c r="B332" s="75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</row>
    <row r="333" ht="15.75" customHeight="1">
      <c r="A333" s="4"/>
      <c r="B333" s="75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</row>
    <row r="334" ht="15.75" customHeight="1">
      <c r="A334" s="4"/>
      <c r="B334" s="75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</row>
    <row r="335" ht="15.75" customHeight="1">
      <c r="A335" s="4"/>
      <c r="B335" s="75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</row>
    <row r="336" ht="15.75" customHeight="1">
      <c r="A336" s="4"/>
      <c r="B336" s="75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</row>
    <row r="337" ht="15.75" customHeight="1">
      <c r="A337" s="4"/>
      <c r="B337" s="75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</row>
    <row r="338" ht="15.75" customHeight="1">
      <c r="A338" s="4"/>
      <c r="B338" s="75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</row>
    <row r="339" ht="15.75" customHeight="1">
      <c r="A339" s="4"/>
      <c r="B339" s="75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</row>
    <row r="340" ht="15.75" customHeight="1">
      <c r="A340" s="4"/>
      <c r="B340" s="75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</row>
    <row r="341" ht="15.75" customHeight="1">
      <c r="A341" s="4"/>
      <c r="B341" s="75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</row>
    <row r="342" ht="15.75" customHeight="1">
      <c r="A342" s="4"/>
      <c r="B342" s="75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</row>
    <row r="343" ht="15.75" customHeight="1">
      <c r="A343" s="4"/>
      <c r="B343" s="75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</row>
    <row r="344" ht="15.75" customHeight="1">
      <c r="A344" s="4"/>
      <c r="B344" s="75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</row>
    <row r="345" ht="15.75" customHeight="1">
      <c r="A345" s="4"/>
      <c r="B345" s="75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</row>
    <row r="346" ht="15.75" customHeight="1">
      <c r="A346" s="4"/>
      <c r="B346" s="75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</row>
    <row r="347" ht="15.75" customHeight="1">
      <c r="A347" s="4"/>
      <c r="B347" s="75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</row>
    <row r="348" ht="15.75" customHeight="1">
      <c r="A348" s="4"/>
      <c r="B348" s="75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</row>
    <row r="349" ht="15.75" customHeight="1">
      <c r="A349" s="4"/>
      <c r="B349" s="75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</row>
    <row r="350" ht="15.75" customHeight="1">
      <c r="A350" s="4"/>
      <c r="B350" s="75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</row>
    <row r="351" ht="15.75" customHeight="1">
      <c r="A351" s="4"/>
      <c r="B351" s="75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</row>
    <row r="352" ht="15.75" customHeight="1">
      <c r="A352" s="4"/>
      <c r="B352" s="75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</row>
    <row r="353" ht="15.75" customHeight="1">
      <c r="A353" s="4"/>
      <c r="B353" s="75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</row>
    <row r="354" ht="15.75" customHeight="1">
      <c r="A354" s="4"/>
      <c r="B354" s="75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</row>
    <row r="355" ht="15.75" customHeight="1">
      <c r="A355" s="4"/>
      <c r="B355" s="75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</row>
    <row r="356" ht="15.75" customHeight="1">
      <c r="A356" s="4"/>
      <c r="B356" s="75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</row>
    <row r="357" ht="15.75" customHeight="1">
      <c r="A357" s="4"/>
      <c r="B357" s="75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</row>
    <row r="358" ht="15.75" customHeight="1">
      <c r="A358" s="4"/>
      <c r="B358" s="75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</row>
    <row r="359" ht="15.75" customHeight="1">
      <c r="A359" s="4"/>
      <c r="B359" s="75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</row>
    <row r="360" ht="15.75" customHeight="1">
      <c r="A360" s="4"/>
      <c r="B360" s="75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</row>
    <row r="361" ht="15.75" customHeight="1">
      <c r="A361" s="4"/>
      <c r="B361" s="75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</row>
    <row r="362" ht="15.75" customHeight="1">
      <c r="A362" s="4"/>
      <c r="B362" s="75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</row>
    <row r="363" ht="15.75" customHeight="1">
      <c r="A363" s="4"/>
      <c r="B363" s="75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</row>
    <row r="364" ht="15.75" customHeight="1">
      <c r="A364" s="4"/>
      <c r="B364" s="75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</row>
    <row r="365" ht="15.75" customHeight="1">
      <c r="A365" s="4"/>
      <c r="B365" s="75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</row>
    <row r="366" ht="15.75" customHeight="1">
      <c r="A366" s="4"/>
      <c r="B366" s="75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</row>
    <row r="367" ht="15.75" customHeight="1">
      <c r="A367" s="4"/>
      <c r="B367" s="75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</row>
    <row r="368" ht="15.75" customHeight="1">
      <c r="A368" s="4"/>
      <c r="B368" s="75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</row>
    <row r="369" ht="15.75" customHeight="1">
      <c r="A369" s="4"/>
      <c r="B369" s="75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</row>
    <row r="370" ht="15.75" customHeight="1">
      <c r="A370" s="4"/>
      <c r="B370" s="75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</row>
    <row r="371" ht="15.75" customHeight="1">
      <c r="A371" s="4"/>
      <c r="B371" s="75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</row>
    <row r="372" ht="15.75" customHeight="1">
      <c r="A372" s="4"/>
      <c r="B372" s="75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</row>
    <row r="373" ht="15.75" customHeight="1">
      <c r="A373" s="4"/>
      <c r="B373" s="75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</row>
    <row r="374" ht="15.75" customHeight="1">
      <c r="A374" s="4"/>
      <c r="B374" s="75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</row>
    <row r="375" ht="15.75" customHeight="1">
      <c r="A375" s="4"/>
      <c r="B375" s="75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</row>
    <row r="376" ht="15.75" customHeight="1">
      <c r="A376" s="4"/>
      <c r="B376" s="75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</row>
    <row r="377" ht="15.75" customHeight="1">
      <c r="A377" s="4"/>
      <c r="B377" s="75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</row>
    <row r="378" ht="15.75" customHeight="1">
      <c r="A378" s="4"/>
      <c r="B378" s="75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</row>
    <row r="379" ht="15.75" customHeight="1">
      <c r="A379" s="4"/>
      <c r="B379" s="75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</row>
    <row r="380" ht="15.75" customHeight="1">
      <c r="A380" s="4"/>
      <c r="B380" s="75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</row>
    <row r="381" ht="15.75" customHeight="1">
      <c r="A381" s="4"/>
      <c r="B381" s="75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</row>
    <row r="382" ht="15.75" customHeight="1">
      <c r="A382" s="4"/>
      <c r="B382" s="75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</row>
    <row r="383" ht="15.75" customHeight="1">
      <c r="A383" s="4"/>
      <c r="B383" s="75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</row>
    <row r="384" ht="15.75" customHeight="1">
      <c r="A384" s="4"/>
      <c r="B384" s="75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</row>
    <row r="385" ht="15.75" customHeight="1">
      <c r="A385" s="4"/>
      <c r="B385" s="75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</row>
    <row r="386" ht="15.75" customHeight="1">
      <c r="A386" s="4"/>
      <c r="B386" s="75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</row>
    <row r="387" ht="15.75" customHeight="1">
      <c r="A387" s="4"/>
      <c r="B387" s="75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</row>
    <row r="388" ht="15.75" customHeight="1">
      <c r="A388" s="4"/>
      <c r="B388" s="75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</row>
    <row r="389" ht="15.75" customHeight="1">
      <c r="A389" s="4"/>
      <c r="B389" s="75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</row>
    <row r="390" ht="15.75" customHeight="1">
      <c r="A390" s="4"/>
      <c r="B390" s="75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</row>
    <row r="391" ht="15.75" customHeight="1">
      <c r="A391" s="4"/>
      <c r="B391" s="75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</row>
    <row r="392" ht="15.75" customHeight="1">
      <c r="A392" s="4"/>
      <c r="B392" s="75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</row>
    <row r="393" ht="15.75" customHeight="1">
      <c r="A393" s="4"/>
      <c r="B393" s="75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</row>
    <row r="394" ht="15.75" customHeight="1">
      <c r="A394" s="4"/>
      <c r="B394" s="75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</row>
    <row r="395" ht="15.75" customHeight="1">
      <c r="A395" s="4"/>
      <c r="B395" s="75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</row>
    <row r="396" ht="15.75" customHeight="1">
      <c r="A396" s="4"/>
      <c r="B396" s="75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</row>
    <row r="397" ht="15.75" customHeight="1">
      <c r="A397" s="4"/>
      <c r="B397" s="75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</row>
    <row r="398" ht="15.75" customHeight="1">
      <c r="A398" s="4"/>
      <c r="B398" s="75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</row>
    <row r="399" ht="15.75" customHeight="1">
      <c r="A399" s="4"/>
      <c r="B399" s="75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</row>
    <row r="400" ht="15.75" customHeight="1">
      <c r="A400" s="4"/>
      <c r="B400" s="75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</row>
    <row r="401" ht="15.75" customHeight="1">
      <c r="A401" s="4"/>
      <c r="B401" s="75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</row>
    <row r="402" ht="15.75" customHeight="1">
      <c r="A402" s="4"/>
      <c r="B402" s="75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</row>
    <row r="403" ht="15.75" customHeight="1">
      <c r="A403" s="4"/>
      <c r="B403" s="75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</row>
    <row r="404" ht="15.75" customHeight="1">
      <c r="A404" s="4"/>
      <c r="B404" s="75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</row>
    <row r="405" ht="15.75" customHeight="1">
      <c r="A405" s="4"/>
      <c r="B405" s="75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</row>
    <row r="406" ht="15.75" customHeight="1">
      <c r="A406" s="4"/>
      <c r="B406" s="75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</row>
    <row r="407" ht="15.75" customHeight="1">
      <c r="A407" s="4"/>
      <c r="B407" s="75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</row>
    <row r="408" ht="15.75" customHeight="1">
      <c r="A408" s="4"/>
      <c r="B408" s="75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</row>
    <row r="409" ht="15.75" customHeight="1">
      <c r="A409" s="4"/>
      <c r="B409" s="75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</row>
    <row r="410" ht="15.75" customHeight="1">
      <c r="A410" s="4"/>
      <c r="B410" s="75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</row>
    <row r="411" ht="15.75" customHeight="1">
      <c r="A411" s="4"/>
      <c r="B411" s="75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</row>
    <row r="412" ht="15.75" customHeight="1">
      <c r="A412" s="4"/>
      <c r="B412" s="75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</row>
    <row r="413" ht="15.75" customHeight="1">
      <c r="A413" s="4"/>
      <c r="B413" s="75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</row>
    <row r="414" ht="15.75" customHeight="1">
      <c r="A414" s="4"/>
      <c r="B414" s="75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</row>
    <row r="415" ht="15.75" customHeight="1">
      <c r="A415" s="4"/>
      <c r="B415" s="75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</row>
    <row r="416" ht="15.75" customHeight="1">
      <c r="A416" s="4"/>
      <c r="B416" s="75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</row>
    <row r="417" ht="15.75" customHeight="1">
      <c r="A417" s="4"/>
      <c r="B417" s="75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</row>
    <row r="418" ht="15.75" customHeight="1">
      <c r="A418" s="4"/>
      <c r="B418" s="75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</row>
    <row r="419" ht="15.75" customHeight="1">
      <c r="A419" s="4"/>
      <c r="B419" s="75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</row>
    <row r="420" ht="15.75" customHeight="1">
      <c r="A420" s="4"/>
      <c r="B420" s="75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</row>
    <row r="421" ht="15.75" customHeight="1">
      <c r="A421" s="4"/>
      <c r="B421" s="75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</row>
    <row r="422" ht="15.75" customHeight="1">
      <c r="A422" s="4"/>
      <c r="B422" s="75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</row>
    <row r="423" ht="15.75" customHeight="1">
      <c r="A423" s="4"/>
      <c r="B423" s="75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</row>
    <row r="424" ht="15.75" customHeight="1">
      <c r="A424" s="4"/>
      <c r="B424" s="75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</row>
    <row r="425" ht="15.75" customHeight="1">
      <c r="A425" s="4"/>
      <c r="B425" s="75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</row>
    <row r="426" ht="15.75" customHeight="1">
      <c r="A426" s="4"/>
      <c r="B426" s="75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</row>
    <row r="427" ht="15.75" customHeight="1">
      <c r="A427" s="4"/>
      <c r="B427" s="75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</row>
    <row r="428" ht="15.75" customHeight="1">
      <c r="A428" s="4"/>
      <c r="B428" s="75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</row>
    <row r="429" ht="15.75" customHeight="1">
      <c r="A429" s="4"/>
      <c r="B429" s="75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</row>
    <row r="430" ht="15.75" customHeight="1">
      <c r="A430" s="4"/>
      <c r="B430" s="75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</row>
    <row r="431" ht="15.75" customHeight="1">
      <c r="A431" s="4"/>
      <c r="B431" s="75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</row>
    <row r="432" ht="15.75" customHeight="1">
      <c r="A432" s="4"/>
      <c r="B432" s="75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</row>
    <row r="433" ht="15.75" customHeight="1">
      <c r="A433" s="4"/>
      <c r="B433" s="75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</row>
    <row r="434" ht="15.75" customHeight="1">
      <c r="A434" s="4"/>
      <c r="B434" s="75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</row>
    <row r="435" ht="15.75" customHeight="1">
      <c r="A435" s="4"/>
      <c r="B435" s="75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</row>
    <row r="436" ht="15.75" customHeight="1">
      <c r="A436" s="4"/>
      <c r="B436" s="75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</row>
    <row r="437" ht="15.75" customHeight="1">
      <c r="A437" s="4"/>
      <c r="B437" s="75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</row>
    <row r="438" ht="15.75" customHeight="1">
      <c r="A438" s="4"/>
      <c r="B438" s="75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</row>
    <row r="439" ht="15.75" customHeight="1">
      <c r="A439" s="4"/>
      <c r="B439" s="75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</row>
    <row r="440" ht="15.75" customHeight="1">
      <c r="A440" s="4"/>
      <c r="B440" s="75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</row>
    <row r="441" ht="15.75" customHeight="1">
      <c r="A441" s="4"/>
      <c r="B441" s="75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</row>
    <row r="442" ht="15.75" customHeight="1">
      <c r="A442" s="4"/>
      <c r="B442" s="75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</row>
    <row r="443" ht="15.75" customHeight="1">
      <c r="A443" s="4"/>
      <c r="B443" s="75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</row>
    <row r="444" ht="15.75" customHeight="1">
      <c r="A444" s="4"/>
      <c r="B444" s="75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</row>
    <row r="445" ht="15.75" customHeight="1">
      <c r="A445" s="4"/>
      <c r="B445" s="75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</row>
    <row r="446" ht="15.75" customHeight="1">
      <c r="A446" s="4"/>
      <c r="B446" s="75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</row>
    <row r="447" ht="15.75" customHeight="1">
      <c r="A447" s="4"/>
      <c r="B447" s="75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</row>
    <row r="448" ht="15.75" customHeight="1">
      <c r="A448" s="4"/>
      <c r="B448" s="75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</row>
    <row r="449" ht="15.75" customHeight="1">
      <c r="A449" s="4"/>
      <c r="B449" s="75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</row>
    <row r="450" ht="15.75" customHeight="1">
      <c r="A450" s="4"/>
      <c r="B450" s="75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</row>
    <row r="451" ht="15.75" customHeight="1">
      <c r="A451" s="4"/>
      <c r="B451" s="75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</row>
    <row r="452" ht="15.75" customHeight="1">
      <c r="A452" s="4"/>
      <c r="B452" s="75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</row>
    <row r="453" ht="15.75" customHeight="1">
      <c r="A453" s="4"/>
      <c r="B453" s="75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</row>
    <row r="454" ht="15.75" customHeight="1">
      <c r="A454" s="4"/>
      <c r="B454" s="75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</row>
    <row r="455" ht="15.75" customHeight="1">
      <c r="A455" s="4"/>
      <c r="B455" s="75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</row>
    <row r="456" ht="15.75" customHeight="1">
      <c r="A456" s="4"/>
      <c r="B456" s="75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</row>
    <row r="457" ht="15.75" customHeight="1">
      <c r="A457" s="4"/>
      <c r="B457" s="75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</row>
    <row r="458" ht="15.75" customHeight="1">
      <c r="A458" s="4"/>
      <c r="B458" s="75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</row>
    <row r="459" ht="15.75" customHeight="1">
      <c r="A459" s="4"/>
      <c r="B459" s="75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</row>
    <row r="460" ht="15.75" customHeight="1">
      <c r="A460" s="4"/>
      <c r="B460" s="75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</row>
    <row r="461" ht="15.75" customHeight="1">
      <c r="A461" s="4"/>
      <c r="B461" s="75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</row>
    <row r="462" ht="15.75" customHeight="1">
      <c r="A462" s="4"/>
      <c r="B462" s="75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</row>
    <row r="463" ht="15.75" customHeight="1">
      <c r="A463" s="4"/>
      <c r="B463" s="75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</row>
    <row r="464" ht="15.75" customHeight="1">
      <c r="A464" s="4"/>
      <c r="B464" s="75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</row>
    <row r="465" ht="15.75" customHeight="1">
      <c r="A465" s="4"/>
      <c r="B465" s="75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</row>
    <row r="466" ht="15.75" customHeight="1">
      <c r="A466" s="4"/>
      <c r="B466" s="75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</row>
    <row r="467" ht="15.75" customHeight="1">
      <c r="A467" s="4"/>
      <c r="B467" s="75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</row>
    <row r="468" ht="15.75" customHeight="1">
      <c r="A468" s="4"/>
      <c r="B468" s="75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</row>
    <row r="469" ht="15.75" customHeight="1">
      <c r="A469" s="4"/>
      <c r="B469" s="75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</row>
    <row r="470" ht="15.75" customHeight="1">
      <c r="A470" s="4"/>
      <c r="B470" s="75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</row>
    <row r="471" ht="15.75" customHeight="1">
      <c r="A471" s="4"/>
      <c r="B471" s="75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</row>
    <row r="472" ht="15.75" customHeight="1">
      <c r="A472" s="4"/>
      <c r="B472" s="75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</row>
    <row r="473" ht="15.75" customHeight="1">
      <c r="A473" s="4"/>
      <c r="B473" s="75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</row>
    <row r="474" ht="15.75" customHeight="1">
      <c r="A474" s="4"/>
      <c r="B474" s="75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</row>
    <row r="475" ht="15.75" customHeight="1">
      <c r="A475" s="4"/>
      <c r="B475" s="75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</row>
    <row r="476" ht="15.75" customHeight="1">
      <c r="A476" s="4"/>
      <c r="B476" s="75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</row>
    <row r="477" ht="15.75" customHeight="1">
      <c r="A477" s="4"/>
      <c r="B477" s="75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</row>
    <row r="478" ht="15.75" customHeight="1">
      <c r="A478" s="4"/>
      <c r="B478" s="75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</row>
    <row r="479" ht="15.75" customHeight="1">
      <c r="A479" s="4"/>
      <c r="B479" s="75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</row>
    <row r="480" ht="15.75" customHeight="1">
      <c r="A480" s="4"/>
      <c r="B480" s="75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</row>
    <row r="481" ht="15.75" customHeight="1">
      <c r="A481" s="4"/>
      <c r="B481" s="75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</row>
    <row r="482" ht="15.75" customHeight="1">
      <c r="A482" s="4"/>
      <c r="B482" s="75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</row>
    <row r="483" ht="15.75" customHeight="1">
      <c r="A483" s="4"/>
      <c r="B483" s="75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</row>
    <row r="484" ht="15.75" customHeight="1">
      <c r="A484" s="4"/>
      <c r="B484" s="75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</row>
    <row r="485" ht="15.75" customHeight="1">
      <c r="A485" s="4"/>
      <c r="B485" s="75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</row>
    <row r="486" ht="15.75" customHeight="1">
      <c r="A486" s="4"/>
      <c r="B486" s="75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</row>
    <row r="487" ht="15.75" customHeight="1">
      <c r="A487" s="4"/>
      <c r="B487" s="75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</row>
    <row r="488" ht="15.75" customHeight="1">
      <c r="A488" s="4"/>
      <c r="B488" s="75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</row>
    <row r="489" ht="15.75" customHeight="1">
      <c r="A489" s="4"/>
      <c r="B489" s="75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</row>
    <row r="490" ht="15.75" customHeight="1">
      <c r="A490" s="4"/>
      <c r="B490" s="75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</row>
    <row r="491" ht="15.75" customHeight="1">
      <c r="A491" s="4"/>
      <c r="B491" s="75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</row>
    <row r="492" ht="15.75" customHeight="1">
      <c r="A492" s="4"/>
      <c r="B492" s="75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</row>
    <row r="493" ht="15.75" customHeight="1">
      <c r="A493" s="4"/>
      <c r="B493" s="75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</row>
    <row r="494" ht="15.75" customHeight="1">
      <c r="A494" s="4"/>
      <c r="B494" s="75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</row>
    <row r="495" ht="15.75" customHeight="1">
      <c r="A495" s="4"/>
      <c r="B495" s="75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</row>
    <row r="496" ht="15.75" customHeight="1">
      <c r="A496" s="4"/>
      <c r="B496" s="75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</row>
    <row r="497" ht="15.75" customHeight="1">
      <c r="A497" s="4"/>
      <c r="B497" s="75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</row>
    <row r="498" ht="15.75" customHeight="1">
      <c r="A498" s="4"/>
      <c r="B498" s="75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</row>
    <row r="499" ht="15.75" customHeight="1">
      <c r="A499" s="4"/>
      <c r="B499" s="75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</row>
    <row r="500" ht="15.75" customHeight="1">
      <c r="A500" s="4"/>
      <c r="B500" s="75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</row>
    <row r="501" ht="15.75" customHeight="1">
      <c r="A501" s="4"/>
      <c r="B501" s="75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</row>
    <row r="502" ht="15.75" customHeight="1">
      <c r="A502" s="4"/>
      <c r="B502" s="75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</row>
    <row r="503" ht="15.75" customHeight="1">
      <c r="A503" s="4"/>
      <c r="B503" s="75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</row>
    <row r="504" ht="15.75" customHeight="1">
      <c r="A504" s="4"/>
      <c r="B504" s="75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</row>
    <row r="505" ht="15.75" customHeight="1">
      <c r="A505" s="4"/>
      <c r="B505" s="75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</row>
    <row r="506" ht="15.75" customHeight="1">
      <c r="A506" s="4"/>
      <c r="B506" s="75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</row>
    <row r="507" ht="15.75" customHeight="1">
      <c r="A507" s="4"/>
      <c r="B507" s="75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</row>
    <row r="508" ht="15.75" customHeight="1">
      <c r="A508" s="4"/>
      <c r="B508" s="75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</row>
    <row r="509" ht="15.75" customHeight="1">
      <c r="A509" s="4"/>
      <c r="B509" s="75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</row>
    <row r="510" ht="15.75" customHeight="1">
      <c r="A510" s="4"/>
      <c r="B510" s="75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</row>
    <row r="511" ht="15.75" customHeight="1">
      <c r="A511" s="4"/>
      <c r="B511" s="75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</row>
    <row r="512" ht="15.75" customHeight="1">
      <c r="A512" s="4"/>
      <c r="B512" s="75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</row>
    <row r="513" ht="15.75" customHeight="1">
      <c r="A513" s="4"/>
      <c r="B513" s="75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</row>
    <row r="514" ht="15.75" customHeight="1">
      <c r="A514" s="4"/>
      <c r="B514" s="75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</row>
    <row r="515" ht="15.75" customHeight="1">
      <c r="A515" s="4"/>
      <c r="B515" s="75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</row>
    <row r="516" ht="15.75" customHeight="1">
      <c r="A516" s="4"/>
      <c r="B516" s="75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</row>
    <row r="517" ht="15.75" customHeight="1">
      <c r="A517" s="4"/>
      <c r="B517" s="75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</row>
    <row r="518" ht="15.75" customHeight="1">
      <c r="A518" s="4"/>
      <c r="B518" s="75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</row>
    <row r="519" ht="15.75" customHeight="1">
      <c r="A519" s="4"/>
      <c r="B519" s="75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</row>
    <row r="520" ht="15.75" customHeight="1">
      <c r="A520" s="4"/>
      <c r="B520" s="75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</row>
    <row r="521" ht="15.75" customHeight="1">
      <c r="A521" s="4"/>
      <c r="B521" s="75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</row>
    <row r="522" ht="15.75" customHeight="1">
      <c r="A522" s="4"/>
      <c r="B522" s="75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</row>
    <row r="523" ht="15.75" customHeight="1">
      <c r="A523" s="4"/>
      <c r="B523" s="75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</row>
    <row r="524" ht="15.75" customHeight="1">
      <c r="A524" s="4"/>
      <c r="B524" s="75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</row>
    <row r="525" ht="15.75" customHeight="1">
      <c r="A525" s="4"/>
      <c r="B525" s="75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</row>
    <row r="526" ht="15.75" customHeight="1">
      <c r="A526" s="4"/>
      <c r="B526" s="75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</row>
    <row r="527" ht="15.75" customHeight="1">
      <c r="A527" s="4"/>
      <c r="B527" s="75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</row>
    <row r="528" ht="15.75" customHeight="1">
      <c r="A528" s="4"/>
      <c r="B528" s="75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</row>
    <row r="529" ht="15.75" customHeight="1">
      <c r="A529" s="4"/>
      <c r="B529" s="75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</row>
    <row r="530" ht="15.75" customHeight="1">
      <c r="A530" s="4"/>
      <c r="B530" s="75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</row>
    <row r="531" ht="15.75" customHeight="1">
      <c r="A531" s="4"/>
      <c r="B531" s="75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</row>
    <row r="532" ht="15.75" customHeight="1">
      <c r="A532" s="4"/>
      <c r="B532" s="75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</row>
    <row r="533" ht="15.75" customHeight="1">
      <c r="A533" s="4"/>
      <c r="B533" s="75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</row>
    <row r="534" ht="15.75" customHeight="1">
      <c r="A534" s="4"/>
      <c r="B534" s="75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</row>
    <row r="535" ht="15.75" customHeight="1">
      <c r="A535" s="4"/>
      <c r="B535" s="75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</row>
    <row r="536" ht="15.75" customHeight="1">
      <c r="A536" s="4"/>
      <c r="B536" s="75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</row>
    <row r="537" ht="15.75" customHeight="1">
      <c r="A537" s="4"/>
      <c r="B537" s="75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</row>
    <row r="538" ht="15.75" customHeight="1">
      <c r="A538" s="4"/>
      <c r="B538" s="75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</row>
    <row r="539" ht="15.75" customHeight="1">
      <c r="A539" s="4"/>
      <c r="B539" s="75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</row>
    <row r="540" ht="15.75" customHeight="1">
      <c r="A540" s="4"/>
      <c r="B540" s="75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</row>
    <row r="541" ht="15.75" customHeight="1">
      <c r="A541" s="4"/>
      <c r="B541" s="75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</row>
    <row r="542" ht="15.75" customHeight="1">
      <c r="A542" s="4"/>
      <c r="B542" s="75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</row>
    <row r="543" ht="15.75" customHeight="1">
      <c r="A543" s="4"/>
      <c r="B543" s="75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</row>
    <row r="544" ht="15.75" customHeight="1">
      <c r="A544" s="4"/>
      <c r="B544" s="75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</row>
    <row r="545" ht="15.75" customHeight="1">
      <c r="A545" s="4"/>
      <c r="B545" s="75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</row>
    <row r="546" ht="15.75" customHeight="1">
      <c r="A546" s="4"/>
      <c r="B546" s="75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</row>
    <row r="547" ht="15.75" customHeight="1">
      <c r="A547" s="4"/>
      <c r="B547" s="75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</row>
    <row r="548" ht="15.75" customHeight="1">
      <c r="A548" s="4"/>
      <c r="B548" s="75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</row>
    <row r="549" ht="15.75" customHeight="1">
      <c r="A549" s="4"/>
      <c r="B549" s="75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</row>
    <row r="550" ht="15.75" customHeight="1">
      <c r="A550" s="4"/>
      <c r="B550" s="75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</row>
    <row r="551" ht="15.75" customHeight="1">
      <c r="A551" s="4"/>
      <c r="B551" s="75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</row>
    <row r="552" ht="15.75" customHeight="1">
      <c r="A552" s="4"/>
      <c r="B552" s="75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</row>
    <row r="553" ht="15.75" customHeight="1">
      <c r="A553" s="4"/>
      <c r="B553" s="75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</row>
    <row r="554" ht="15.75" customHeight="1">
      <c r="A554" s="4"/>
      <c r="B554" s="75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</row>
    <row r="555" ht="15.75" customHeight="1">
      <c r="A555" s="4"/>
      <c r="B555" s="75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</row>
    <row r="556" ht="15.75" customHeight="1">
      <c r="A556" s="4"/>
      <c r="B556" s="75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</row>
    <row r="557" ht="15.75" customHeight="1">
      <c r="A557" s="4"/>
      <c r="B557" s="75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</row>
    <row r="558" ht="15.75" customHeight="1">
      <c r="A558" s="4"/>
      <c r="B558" s="75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</row>
    <row r="559" ht="15.75" customHeight="1">
      <c r="A559" s="4"/>
      <c r="B559" s="75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</row>
    <row r="560" ht="15.75" customHeight="1">
      <c r="A560" s="4"/>
      <c r="B560" s="75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</row>
    <row r="561" ht="15.75" customHeight="1">
      <c r="A561" s="4"/>
      <c r="B561" s="75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</row>
    <row r="562" ht="15.75" customHeight="1">
      <c r="A562" s="4"/>
      <c r="B562" s="75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</row>
    <row r="563" ht="15.75" customHeight="1">
      <c r="A563" s="4"/>
      <c r="B563" s="75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</row>
    <row r="564" ht="15.75" customHeight="1">
      <c r="A564" s="4"/>
      <c r="B564" s="75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</row>
    <row r="565" ht="15.75" customHeight="1">
      <c r="A565" s="4"/>
      <c r="B565" s="75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</row>
    <row r="566" ht="15.75" customHeight="1">
      <c r="A566" s="4"/>
      <c r="B566" s="75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</row>
    <row r="567" ht="15.75" customHeight="1">
      <c r="A567" s="4"/>
      <c r="B567" s="75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</row>
    <row r="568" ht="15.75" customHeight="1">
      <c r="A568" s="4"/>
      <c r="B568" s="75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</row>
    <row r="569" ht="15.75" customHeight="1">
      <c r="A569" s="4"/>
      <c r="B569" s="75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</row>
    <row r="570" ht="15.75" customHeight="1">
      <c r="A570" s="4"/>
      <c r="B570" s="75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</row>
    <row r="571" ht="15.75" customHeight="1">
      <c r="A571" s="4"/>
      <c r="B571" s="75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</row>
    <row r="572" ht="15.75" customHeight="1">
      <c r="A572" s="4"/>
      <c r="B572" s="75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</row>
    <row r="573" ht="15.75" customHeight="1">
      <c r="A573" s="4"/>
      <c r="B573" s="75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</row>
    <row r="574" ht="15.75" customHeight="1">
      <c r="A574" s="4"/>
      <c r="B574" s="75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</row>
    <row r="575" ht="15.75" customHeight="1">
      <c r="A575" s="4"/>
      <c r="B575" s="75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</row>
    <row r="576" ht="15.75" customHeight="1">
      <c r="A576" s="4"/>
      <c r="B576" s="75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</row>
    <row r="577" ht="15.75" customHeight="1">
      <c r="A577" s="4"/>
      <c r="B577" s="75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</row>
    <row r="578" ht="15.75" customHeight="1">
      <c r="A578" s="4"/>
      <c r="B578" s="75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</row>
    <row r="579" ht="15.75" customHeight="1">
      <c r="A579" s="4"/>
      <c r="B579" s="75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</row>
    <row r="580" ht="15.75" customHeight="1">
      <c r="A580" s="4"/>
      <c r="B580" s="75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</row>
    <row r="581" ht="15.75" customHeight="1">
      <c r="A581" s="4"/>
      <c r="B581" s="75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</row>
    <row r="582" ht="15.75" customHeight="1">
      <c r="A582" s="4"/>
      <c r="B582" s="75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</row>
    <row r="583" ht="15.75" customHeight="1">
      <c r="A583" s="4"/>
      <c r="B583" s="75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</row>
    <row r="584" ht="15.75" customHeight="1">
      <c r="A584" s="4"/>
      <c r="B584" s="75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</row>
    <row r="585" ht="15.75" customHeight="1">
      <c r="A585" s="4"/>
      <c r="B585" s="75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</row>
    <row r="586" ht="15.75" customHeight="1">
      <c r="A586" s="4"/>
      <c r="B586" s="75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</row>
    <row r="587" ht="15.75" customHeight="1">
      <c r="A587" s="4"/>
      <c r="B587" s="75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</row>
    <row r="588" ht="15.75" customHeight="1">
      <c r="A588" s="4"/>
      <c r="B588" s="75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</row>
    <row r="589" ht="15.75" customHeight="1">
      <c r="A589" s="4"/>
      <c r="B589" s="75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</row>
    <row r="590" ht="15.75" customHeight="1">
      <c r="A590" s="4"/>
      <c r="B590" s="75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</row>
    <row r="591" ht="15.75" customHeight="1">
      <c r="A591" s="4"/>
      <c r="B591" s="75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</row>
    <row r="592" ht="15.75" customHeight="1">
      <c r="A592" s="4"/>
      <c r="B592" s="75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</row>
    <row r="593" ht="15.75" customHeight="1">
      <c r="A593" s="4"/>
      <c r="B593" s="75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</row>
    <row r="594" ht="15.75" customHeight="1">
      <c r="A594" s="4"/>
      <c r="B594" s="75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</row>
    <row r="595" ht="15.75" customHeight="1">
      <c r="A595" s="4"/>
      <c r="B595" s="75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</row>
    <row r="596" ht="15.75" customHeight="1">
      <c r="A596" s="4"/>
      <c r="B596" s="75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</row>
    <row r="597" ht="15.75" customHeight="1">
      <c r="A597" s="4"/>
      <c r="B597" s="75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</row>
    <row r="598" ht="15.75" customHeight="1">
      <c r="A598" s="4"/>
      <c r="B598" s="75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</row>
    <row r="599" ht="15.75" customHeight="1">
      <c r="A599" s="4"/>
      <c r="B599" s="75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</row>
    <row r="600" ht="15.75" customHeight="1">
      <c r="A600" s="4"/>
      <c r="B600" s="75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</row>
    <row r="601" ht="15.75" customHeight="1">
      <c r="A601" s="4"/>
      <c r="B601" s="75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</row>
    <row r="602" ht="15.75" customHeight="1">
      <c r="A602" s="4"/>
      <c r="B602" s="75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</row>
    <row r="603" ht="15.75" customHeight="1">
      <c r="A603" s="4"/>
      <c r="B603" s="75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</row>
    <row r="604" ht="15.75" customHeight="1">
      <c r="A604" s="4"/>
      <c r="B604" s="75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</row>
    <row r="605" ht="15.75" customHeight="1">
      <c r="A605" s="4"/>
      <c r="B605" s="75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</row>
    <row r="606" ht="15.75" customHeight="1">
      <c r="A606" s="4"/>
      <c r="B606" s="75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</row>
    <row r="607" ht="15.75" customHeight="1">
      <c r="A607" s="4"/>
      <c r="B607" s="75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</row>
    <row r="608" ht="15.75" customHeight="1">
      <c r="A608" s="4"/>
      <c r="B608" s="75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</row>
    <row r="609" ht="15.75" customHeight="1">
      <c r="A609" s="4"/>
      <c r="B609" s="75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</row>
    <row r="610" ht="15.75" customHeight="1">
      <c r="A610" s="4"/>
      <c r="B610" s="75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</row>
    <row r="611" ht="15.75" customHeight="1">
      <c r="A611" s="4"/>
      <c r="B611" s="75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</row>
    <row r="612" ht="15.75" customHeight="1">
      <c r="A612" s="4"/>
      <c r="B612" s="75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</row>
    <row r="613" ht="15.75" customHeight="1">
      <c r="A613" s="4"/>
      <c r="B613" s="75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</row>
    <row r="614" ht="15.75" customHeight="1">
      <c r="A614" s="4"/>
      <c r="B614" s="75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</row>
    <row r="615" ht="15.75" customHeight="1">
      <c r="A615" s="4"/>
      <c r="B615" s="75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</row>
    <row r="616" ht="15.75" customHeight="1">
      <c r="A616" s="4"/>
      <c r="B616" s="75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</row>
    <row r="617" ht="15.75" customHeight="1">
      <c r="A617" s="4"/>
      <c r="B617" s="75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</row>
    <row r="618" ht="15.75" customHeight="1">
      <c r="A618" s="4"/>
      <c r="B618" s="75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</row>
    <row r="619" ht="15.75" customHeight="1">
      <c r="A619" s="4"/>
      <c r="B619" s="75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</row>
    <row r="620" ht="15.75" customHeight="1">
      <c r="A620" s="4"/>
      <c r="B620" s="75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</row>
    <row r="621" ht="15.75" customHeight="1">
      <c r="A621" s="4"/>
      <c r="B621" s="75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</row>
    <row r="622" ht="15.75" customHeight="1">
      <c r="A622" s="4"/>
      <c r="B622" s="75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</row>
    <row r="623" ht="15.75" customHeight="1">
      <c r="A623" s="4"/>
      <c r="B623" s="75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</row>
    <row r="624" ht="15.75" customHeight="1">
      <c r="A624" s="4"/>
      <c r="B624" s="75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</row>
    <row r="625" ht="15.75" customHeight="1">
      <c r="A625" s="4"/>
      <c r="B625" s="75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</row>
    <row r="626" ht="15.75" customHeight="1">
      <c r="A626" s="4"/>
      <c r="B626" s="75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</row>
    <row r="627" ht="15.75" customHeight="1">
      <c r="A627" s="4"/>
      <c r="B627" s="75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</row>
    <row r="628" ht="15.75" customHeight="1">
      <c r="A628" s="4"/>
      <c r="B628" s="75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</row>
    <row r="629" ht="15.75" customHeight="1">
      <c r="A629" s="4"/>
      <c r="B629" s="75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</row>
    <row r="630" ht="15.75" customHeight="1">
      <c r="A630" s="4"/>
      <c r="B630" s="75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</row>
    <row r="631" ht="15.75" customHeight="1">
      <c r="A631" s="4"/>
      <c r="B631" s="75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</row>
    <row r="632" ht="15.75" customHeight="1">
      <c r="A632" s="4"/>
      <c r="B632" s="75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</row>
    <row r="633" ht="15.75" customHeight="1">
      <c r="A633" s="4"/>
      <c r="B633" s="75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</row>
    <row r="634" ht="15.75" customHeight="1">
      <c r="A634" s="4"/>
      <c r="B634" s="75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</row>
    <row r="635" ht="15.75" customHeight="1">
      <c r="A635" s="4"/>
      <c r="B635" s="75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</row>
    <row r="636" ht="15.75" customHeight="1">
      <c r="A636" s="4"/>
      <c r="B636" s="75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</row>
    <row r="637" ht="15.75" customHeight="1">
      <c r="A637" s="4"/>
      <c r="B637" s="75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</row>
    <row r="638" ht="15.75" customHeight="1">
      <c r="A638" s="4"/>
      <c r="B638" s="75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</row>
    <row r="639" ht="15.75" customHeight="1">
      <c r="A639" s="4"/>
      <c r="B639" s="75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</row>
    <row r="640" ht="15.75" customHeight="1">
      <c r="A640" s="4"/>
      <c r="B640" s="75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</row>
    <row r="641" ht="15.75" customHeight="1">
      <c r="A641" s="4"/>
      <c r="B641" s="75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</row>
    <row r="642" ht="15.75" customHeight="1">
      <c r="A642" s="4"/>
      <c r="B642" s="75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</row>
    <row r="643" ht="15.75" customHeight="1">
      <c r="A643" s="4"/>
      <c r="B643" s="75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</row>
    <row r="644" ht="15.75" customHeight="1">
      <c r="A644" s="4"/>
      <c r="B644" s="75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</row>
    <row r="645" ht="15.75" customHeight="1">
      <c r="A645" s="4"/>
      <c r="B645" s="75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</row>
    <row r="646" ht="15.75" customHeight="1">
      <c r="A646" s="4"/>
      <c r="B646" s="75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</row>
    <row r="647" ht="15.75" customHeight="1">
      <c r="A647" s="4"/>
      <c r="B647" s="75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</row>
    <row r="648" ht="15.75" customHeight="1">
      <c r="A648" s="4"/>
      <c r="B648" s="75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</row>
    <row r="649" ht="15.75" customHeight="1">
      <c r="A649" s="4"/>
      <c r="B649" s="75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</row>
    <row r="650" ht="15.75" customHeight="1">
      <c r="A650" s="4"/>
      <c r="B650" s="75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</row>
    <row r="651" ht="15.75" customHeight="1">
      <c r="A651" s="4"/>
      <c r="B651" s="75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</row>
    <row r="652" ht="15.75" customHeight="1">
      <c r="A652" s="4"/>
      <c r="B652" s="75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</row>
    <row r="653" ht="15.75" customHeight="1">
      <c r="A653" s="4"/>
      <c r="B653" s="75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</row>
    <row r="654" ht="15.75" customHeight="1">
      <c r="A654" s="4"/>
      <c r="B654" s="75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</row>
    <row r="655" ht="15.75" customHeight="1">
      <c r="A655" s="4"/>
      <c r="B655" s="75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</row>
    <row r="656" ht="15.75" customHeight="1">
      <c r="A656" s="4"/>
      <c r="B656" s="75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</row>
    <row r="657" ht="15.75" customHeight="1">
      <c r="A657" s="4"/>
      <c r="B657" s="75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</row>
    <row r="658" ht="15.75" customHeight="1">
      <c r="A658" s="4"/>
      <c r="B658" s="75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</row>
    <row r="659" ht="15.75" customHeight="1">
      <c r="A659" s="4"/>
      <c r="B659" s="75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</row>
    <row r="660" ht="15.75" customHeight="1">
      <c r="A660" s="4"/>
      <c r="B660" s="75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</row>
    <row r="661" ht="15.75" customHeight="1">
      <c r="A661" s="4"/>
      <c r="B661" s="75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</row>
    <row r="662" ht="15.75" customHeight="1">
      <c r="A662" s="4"/>
      <c r="B662" s="75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</row>
    <row r="663" ht="15.75" customHeight="1">
      <c r="A663" s="4"/>
      <c r="B663" s="75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</row>
    <row r="664" ht="15.75" customHeight="1">
      <c r="A664" s="4"/>
      <c r="B664" s="75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</row>
    <row r="665" ht="15.75" customHeight="1">
      <c r="A665" s="4"/>
      <c r="B665" s="75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</row>
    <row r="666" ht="15.75" customHeight="1">
      <c r="A666" s="4"/>
      <c r="B666" s="75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</row>
    <row r="667" ht="15.75" customHeight="1">
      <c r="A667" s="4"/>
      <c r="B667" s="75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</row>
    <row r="668" ht="15.75" customHeight="1">
      <c r="A668" s="4"/>
      <c r="B668" s="75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</row>
    <row r="669" ht="15.75" customHeight="1">
      <c r="A669" s="4"/>
      <c r="B669" s="75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</row>
    <row r="670" ht="15.75" customHeight="1">
      <c r="A670" s="4"/>
      <c r="B670" s="75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</row>
    <row r="671" ht="15.75" customHeight="1">
      <c r="A671" s="4"/>
      <c r="B671" s="75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</row>
    <row r="672" ht="15.75" customHeight="1">
      <c r="A672" s="4"/>
      <c r="B672" s="75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</row>
    <row r="673" ht="15.75" customHeight="1">
      <c r="A673" s="4"/>
      <c r="B673" s="75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</row>
    <row r="674" ht="15.75" customHeight="1">
      <c r="A674" s="4"/>
      <c r="B674" s="75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</row>
    <row r="675" ht="15.75" customHeight="1">
      <c r="A675" s="4"/>
      <c r="B675" s="75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</row>
    <row r="676" ht="15.75" customHeight="1">
      <c r="A676" s="4"/>
      <c r="B676" s="75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</row>
    <row r="677" ht="15.75" customHeight="1">
      <c r="A677" s="4"/>
      <c r="B677" s="75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</row>
    <row r="678" ht="15.75" customHeight="1">
      <c r="A678" s="4"/>
      <c r="B678" s="75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</row>
    <row r="679" ht="15.75" customHeight="1">
      <c r="A679" s="4"/>
      <c r="B679" s="75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</row>
    <row r="680" ht="15.75" customHeight="1">
      <c r="A680" s="4"/>
      <c r="B680" s="75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</row>
    <row r="681" ht="15.75" customHeight="1">
      <c r="A681" s="4"/>
      <c r="B681" s="75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</row>
    <row r="682" ht="15.75" customHeight="1">
      <c r="A682" s="4"/>
      <c r="B682" s="75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</row>
    <row r="683" ht="15.75" customHeight="1">
      <c r="A683" s="4"/>
      <c r="B683" s="75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</row>
    <row r="684" ht="15.75" customHeight="1">
      <c r="A684" s="4"/>
      <c r="B684" s="75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</row>
    <row r="685" ht="15.75" customHeight="1">
      <c r="A685" s="4"/>
      <c r="B685" s="75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</row>
    <row r="686" ht="15.75" customHeight="1">
      <c r="A686" s="4"/>
      <c r="B686" s="75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</row>
    <row r="687" ht="15.75" customHeight="1">
      <c r="A687" s="4"/>
      <c r="B687" s="75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</row>
    <row r="688" ht="15.75" customHeight="1">
      <c r="A688" s="4"/>
      <c r="B688" s="75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</row>
    <row r="689" ht="15.75" customHeight="1">
      <c r="A689" s="4"/>
      <c r="B689" s="75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</row>
    <row r="690" ht="15.75" customHeight="1">
      <c r="A690" s="4"/>
      <c r="B690" s="75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</row>
    <row r="691" ht="15.75" customHeight="1">
      <c r="A691" s="4"/>
      <c r="B691" s="75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</row>
    <row r="692" ht="15.75" customHeight="1">
      <c r="A692" s="4"/>
      <c r="B692" s="75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</row>
    <row r="693" ht="15.75" customHeight="1">
      <c r="A693" s="4"/>
      <c r="B693" s="75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</row>
    <row r="694" ht="15.75" customHeight="1">
      <c r="A694" s="4"/>
      <c r="B694" s="75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</row>
    <row r="695" ht="15.75" customHeight="1">
      <c r="A695" s="4"/>
      <c r="B695" s="75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</row>
    <row r="696" ht="15.75" customHeight="1">
      <c r="A696" s="4"/>
      <c r="B696" s="75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</row>
    <row r="697" ht="15.75" customHeight="1">
      <c r="A697" s="4"/>
      <c r="B697" s="75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</row>
    <row r="698" ht="15.75" customHeight="1">
      <c r="A698" s="4"/>
      <c r="B698" s="75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</row>
    <row r="699" ht="15.75" customHeight="1">
      <c r="A699" s="4"/>
      <c r="B699" s="75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</row>
    <row r="700" ht="15.75" customHeight="1">
      <c r="A700" s="4"/>
      <c r="B700" s="75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</row>
    <row r="701" ht="15.75" customHeight="1">
      <c r="A701" s="4"/>
      <c r="B701" s="75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</row>
    <row r="702" ht="15.75" customHeight="1">
      <c r="A702" s="4"/>
      <c r="B702" s="75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</row>
    <row r="703" ht="15.75" customHeight="1">
      <c r="A703" s="4"/>
      <c r="B703" s="75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</row>
    <row r="704" ht="15.75" customHeight="1">
      <c r="A704" s="4"/>
      <c r="B704" s="75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</row>
    <row r="705" ht="15.75" customHeight="1">
      <c r="A705" s="4"/>
      <c r="B705" s="75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</row>
    <row r="706" ht="15.75" customHeight="1">
      <c r="A706" s="4"/>
      <c r="B706" s="75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</row>
    <row r="707" ht="15.75" customHeight="1">
      <c r="A707" s="4"/>
      <c r="B707" s="75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</row>
    <row r="708" ht="15.75" customHeight="1">
      <c r="A708" s="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</row>
    <row r="709" ht="15.75" customHeight="1">
      <c r="A709" s="4"/>
      <c r="B709" s="75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</row>
    <row r="710" ht="15.75" customHeight="1">
      <c r="A710" s="4"/>
      <c r="B710" s="75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</row>
    <row r="711" ht="15.75" customHeight="1">
      <c r="A711" s="4"/>
      <c r="B711" s="75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</row>
    <row r="712" ht="15.75" customHeight="1">
      <c r="A712" s="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</row>
    <row r="713" ht="15.75" customHeight="1">
      <c r="A713" s="4"/>
      <c r="B713" s="75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</row>
    <row r="714" ht="15.75" customHeight="1">
      <c r="A714" s="4"/>
      <c r="B714" s="75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</row>
    <row r="715" ht="15.75" customHeight="1">
      <c r="A715" s="4"/>
      <c r="B715" s="75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</row>
    <row r="716" ht="15.75" customHeight="1">
      <c r="A716" s="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</row>
    <row r="717" ht="15.75" customHeight="1">
      <c r="A717" s="4"/>
      <c r="B717" s="75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</row>
    <row r="718" ht="15.75" customHeight="1">
      <c r="A718" s="4"/>
      <c r="B718" s="75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</row>
    <row r="719" ht="15.75" customHeight="1">
      <c r="A719" s="4"/>
      <c r="B719" s="75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</row>
    <row r="720" ht="15.75" customHeight="1">
      <c r="A720" s="4"/>
      <c r="B720" s="75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</row>
    <row r="721" ht="15.75" customHeight="1">
      <c r="A721" s="4"/>
      <c r="B721" s="75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</row>
    <row r="722" ht="15.75" customHeight="1">
      <c r="A722" s="4"/>
      <c r="B722" s="75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</row>
    <row r="723" ht="15.75" customHeight="1">
      <c r="A723" s="4"/>
      <c r="B723" s="75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</row>
    <row r="724" ht="15.75" customHeight="1">
      <c r="A724" s="4"/>
      <c r="B724" s="75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</row>
    <row r="725" ht="15.75" customHeight="1">
      <c r="A725" s="4"/>
      <c r="B725" s="75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</row>
    <row r="726" ht="15.75" customHeight="1">
      <c r="A726" s="4"/>
      <c r="B726" s="75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</row>
    <row r="727" ht="15.75" customHeight="1">
      <c r="A727" s="4"/>
      <c r="B727" s="75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</row>
    <row r="728" ht="15.75" customHeight="1">
      <c r="A728" s="4"/>
      <c r="B728" s="75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</row>
    <row r="729" ht="15.75" customHeight="1">
      <c r="A729" s="4"/>
      <c r="B729" s="75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</row>
    <row r="730" ht="15.75" customHeight="1">
      <c r="A730" s="4"/>
      <c r="B730" s="75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</row>
    <row r="731" ht="15.75" customHeight="1">
      <c r="A731" s="4"/>
      <c r="B731" s="75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</row>
    <row r="732" ht="15.75" customHeight="1">
      <c r="A732" s="4"/>
      <c r="B732" s="75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</row>
    <row r="733" ht="15.75" customHeight="1">
      <c r="A733" s="4"/>
      <c r="B733" s="75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</row>
    <row r="734" ht="15.75" customHeight="1">
      <c r="A734" s="4"/>
      <c r="B734" s="75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</row>
    <row r="735" ht="15.75" customHeight="1">
      <c r="A735" s="4"/>
      <c r="B735" s="75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</row>
    <row r="736" ht="15.75" customHeight="1">
      <c r="A736" s="4"/>
      <c r="B736" s="75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</row>
    <row r="737" ht="15.75" customHeight="1">
      <c r="A737" s="4"/>
      <c r="B737" s="75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</row>
    <row r="738" ht="15.75" customHeight="1">
      <c r="A738" s="4"/>
      <c r="B738" s="75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</row>
    <row r="739" ht="15.75" customHeight="1">
      <c r="A739" s="4"/>
      <c r="B739" s="75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</row>
    <row r="740" ht="15.75" customHeight="1">
      <c r="A740" s="4"/>
      <c r="B740" s="75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</row>
    <row r="741" ht="15.75" customHeight="1">
      <c r="A741" s="4"/>
      <c r="B741" s="75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</row>
    <row r="742" ht="15.75" customHeight="1">
      <c r="A742" s="4"/>
      <c r="B742" s="75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</row>
    <row r="743" ht="15.75" customHeight="1">
      <c r="A743" s="4"/>
      <c r="B743" s="75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</row>
    <row r="744" ht="15.75" customHeight="1">
      <c r="A744" s="4"/>
      <c r="B744" s="75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</row>
    <row r="745" ht="15.75" customHeight="1">
      <c r="A745" s="4"/>
      <c r="B745" s="75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</row>
    <row r="746" ht="15.75" customHeight="1">
      <c r="A746" s="4"/>
      <c r="B746" s="75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</row>
    <row r="747" ht="15.75" customHeight="1">
      <c r="A747" s="4"/>
      <c r="B747" s="75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</row>
    <row r="748" ht="15.75" customHeight="1">
      <c r="A748" s="4"/>
      <c r="B748" s="75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</row>
    <row r="749" ht="15.75" customHeight="1">
      <c r="A749" s="4"/>
      <c r="B749" s="75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</row>
    <row r="750" ht="15.75" customHeight="1">
      <c r="A750" s="4"/>
      <c r="B750" s="75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</row>
    <row r="751" ht="15.75" customHeight="1">
      <c r="A751" s="4"/>
      <c r="B751" s="75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</row>
    <row r="752" ht="15.75" customHeight="1">
      <c r="A752" s="4"/>
      <c r="B752" s="75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</row>
    <row r="753" ht="15.75" customHeight="1">
      <c r="A753" s="4"/>
      <c r="B753" s="75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</row>
    <row r="754" ht="15.75" customHeight="1">
      <c r="A754" s="4"/>
      <c r="B754" s="75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</row>
    <row r="755" ht="15.75" customHeight="1">
      <c r="A755" s="4"/>
      <c r="B755" s="75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</row>
    <row r="756" ht="15.75" customHeight="1">
      <c r="A756" s="4"/>
      <c r="B756" s="75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</row>
    <row r="757" ht="15.75" customHeight="1">
      <c r="A757" s="4"/>
      <c r="B757" s="75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</row>
    <row r="758" ht="15.75" customHeight="1">
      <c r="A758" s="4"/>
      <c r="B758" s="75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</row>
    <row r="759" ht="15.75" customHeight="1">
      <c r="A759" s="4"/>
      <c r="B759" s="75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</row>
    <row r="760" ht="15.75" customHeight="1">
      <c r="A760" s="4"/>
      <c r="B760" s="75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</row>
    <row r="761" ht="15.75" customHeight="1">
      <c r="A761" s="4"/>
      <c r="B761" s="75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</row>
    <row r="762" ht="15.75" customHeight="1">
      <c r="A762" s="4"/>
      <c r="B762" s="75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</row>
    <row r="763" ht="15.75" customHeight="1">
      <c r="A763" s="4"/>
      <c r="B763" s="75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</row>
    <row r="764" ht="15.75" customHeight="1">
      <c r="A764" s="4"/>
      <c r="B764" s="75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</row>
    <row r="765" ht="15.75" customHeight="1">
      <c r="A765" s="4"/>
      <c r="B765" s="75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</row>
    <row r="766" ht="15.75" customHeight="1">
      <c r="A766" s="4"/>
      <c r="B766" s="75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</row>
    <row r="767" ht="15.75" customHeight="1">
      <c r="A767" s="4"/>
      <c r="B767" s="75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</row>
    <row r="768" ht="15.75" customHeight="1">
      <c r="A768" s="4"/>
      <c r="B768" s="75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</row>
    <row r="769" ht="15.75" customHeight="1">
      <c r="A769" s="4"/>
      <c r="B769" s="75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</row>
    <row r="770" ht="15.75" customHeight="1">
      <c r="A770" s="4"/>
      <c r="B770" s="75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</row>
    <row r="771" ht="15.75" customHeight="1">
      <c r="A771" s="4"/>
      <c r="B771" s="75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</row>
    <row r="772" ht="15.75" customHeight="1">
      <c r="A772" s="4"/>
      <c r="B772" s="75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</row>
    <row r="773" ht="15.75" customHeight="1">
      <c r="A773" s="4"/>
      <c r="B773" s="75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</row>
    <row r="774" ht="15.75" customHeight="1">
      <c r="A774" s="4"/>
      <c r="B774" s="75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</row>
    <row r="775" ht="15.75" customHeight="1">
      <c r="A775" s="4"/>
      <c r="B775" s="75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</row>
    <row r="776" ht="15.75" customHeight="1">
      <c r="A776" s="4"/>
      <c r="B776" s="75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</row>
    <row r="777" ht="15.75" customHeight="1">
      <c r="A777" s="4"/>
      <c r="B777" s="75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</row>
    <row r="778" ht="15.75" customHeight="1">
      <c r="A778" s="4"/>
      <c r="B778" s="75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</row>
    <row r="779" ht="15.75" customHeight="1">
      <c r="A779" s="4"/>
      <c r="B779" s="75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</row>
    <row r="780" ht="15.75" customHeight="1">
      <c r="A780" s="4"/>
      <c r="B780" s="75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</row>
    <row r="781" ht="15.75" customHeight="1">
      <c r="A781" s="4"/>
      <c r="B781" s="75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</row>
    <row r="782" ht="15.75" customHeight="1">
      <c r="A782" s="4"/>
      <c r="B782" s="75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</row>
    <row r="783" ht="15.75" customHeight="1">
      <c r="A783" s="4"/>
      <c r="B783" s="75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</row>
    <row r="784" ht="15.75" customHeight="1">
      <c r="A784" s="4"/>
      <c r="B784" s="75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</row>
    <row r="785" ht="15.75" customHeight="1">
      <c r="A785" s="4"/>
      <c r="B785" s="75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</row>
    <row r="786" ht="15.75" customHeight="1">
      <c r="A786" s="4"/>
      <c r="B786" s="75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</row>
    <row r="787" ht="15.75" customHeight="1">
      <c r="A787" s="4"/>
      <c r="B787" s="75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</row>
    <row r="788" ht="15.75" customHeight="1">
      <c r="A788" s="4"/>
      <c r="B788" s="75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</row>
    <row r="789" ht="15.75" customHeight="1">
      <c r="A789" s="4"/>
      <c r="B789" s="75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</row>
    <row r="790" ht="15.75" customHeight="1">
      <c r="A790" s="4"/>
      <c r="B790" s="75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</row>
    <row r="791" ht="15.75" customHeight="1">
      <c r="A791" s="4"/>
      <c r="B791" s="75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</row>
    <row r="792" ht="15.75" customHeight="1">
      <c r="A792" s="4"/>
      <c r="B792" s="75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</row>
    <row r="793" ht="15.75" customHeight="1">
      <c r="A793" s="4"/>
      <c r="B793" s="75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</row>
    <row r="794" ht="15.75" customHeight="1">
      <c r="A794" s="4"/>
      <c r="B794" s="75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</row>
    <row r="795" ht="15.75" customHeight="1">
      <c r="A795" s="4"/>
      <c r="B795" s="75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</row>
    <row r="796" ht="15.75" customHeight="1">
      <c r="A796" s="4"/>
      <c r="B796" s="75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</row>
    <row r="797" ht="15.75" customHeight="1">
      <c r="A797" s="4"/>
      <c r="B797" s="75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</row>
    <row r="798" ht="15.75" customHeight="1">
      <c r="A798" s="4"/>
      <c r="B798" s="75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</row>
    <row r="799" ht="15.75" customHeight="1">
      <c r="A799" s="4"/>
      <c r="B799" s="75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</row>
    <row r="800" ht="15.75" customHeight="1">
      <c r="A800" s="4"/>
      <c r="B800" s="75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</row>
    <row r="801" ht="15.75" customHeight="1">
      <c r="A801" s="4"/>
      <c r="B801" s="75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</row>
    <row r="802" ht="15.75" customHeight="1">
      <c r="A802" s="4"/>
      <c r="B802" s="75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</row>
    <row r="803" ht="15.75" customHeight="1">
      <c r="A803" s="4"/>
      <c r="B803" s="75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</row>
    <row r="804" ht="15.75" customHeight="1">
      <c r="A804" s="4"/>
      <c r="B804" s="75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</row>
    <row r="805" ht="15.75" customHeight="1">
      <c r="A805" s="4"/>
      <c r="B805" s="75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</row>
    <row r="806" ht="15.75" customHeight="1">
      <c r="A806" s="4"/>
      <c r="B806" s="75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</row>
    <row r="807" ht="15.75" customHeight="1">
      <c r="A807" s="4"/>
      <c r="B807" s="75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</row>
    <row r="808" ht="15.75" customHeight="1">
      <c r="A808" s="4"/>
      <c r="B808" s="75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</row>
    <row r="809" ht="15.75" customHeight="1">
      <c r="A809" s="4"/>
      <c r="B809" s="75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</row>
    <row r="810" ht="15.75" customHeight="1">
      <c r="A810" s="4"/>
      <c r="B810" s="75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</row>
    <row r="811" ht="15.75" customHeight="1">
      <c r="A811" s="4"/>
      <c r="B811" s="75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</row>
    <row r="812" ht="15.75" customHeight="1">
      <c r="A812" s="4"/>
      <c r="B812" s="75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</row>
    <row r="813" ht="15.75" customHeight="1">
      <c r="A813" s="4"/>
      <c r="B813" s="75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</row>
    <row r="814" ht="15.75" customHeight="1">
      <c r="A814" s="4"/>
      <c r="B814" s="75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</row>
    <row r="815" ht="15.75" customHeight="1">
      <c r="A815" s="4"/>
      <c r="B815" s="75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</row>
    <row r="816" ht="15.75" customHeight="1">
      <c r="A816" s="4"/>
      <c r="B816" s="75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</row>
    <row r="817" ht="15.75" customHeight="1">
      <c r="A817" s="4"/>
      <c r="B817" s="75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</row>
    <row r="818" ht="15.75" customHeight="1">
      <c r="A818" s="4"/>
      <c r="B818" s="75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</row>
    <row r="819" ht="15.75" customHeight="1">
      <c r="A819" s="4"/>
      <c r="B819" s="75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</row>
    <row r="820" ht="15.75" customHeight="1">
      <c r="A820" s="4"/>
      <c r="B820" s="75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</row>
    <row r="821" ht="15.75" customHeight="1">
      <c r="A821" s="4"/>
      <c r="B821" s="75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</row>
    <row r="822" ht="15.75" customHeight="1">
      <c r="A822" s="4"/>
      <c r="B822" s="75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</row>
    <row r="823" ht="15.75" customHeight="1">
      <c r="A823" s="4"/>
      <c r="B823" s="75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</row>
    <row r="824" ht="15.75" customHeight="1">
      <c r="A824" s="4"/>
      <c r="B824" s="75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</row>
    <row r="825" ht="15.75" customHeight="1">
      <c r="A825" s="4"/>
      <c r="B825" s="75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</row>
    <row r="826" ht="15.75" customHeight="1">
      <c r="A826" s="4"/>
      <c r="B826" s="75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</row>
    <row r="827" ht="15.75" customHeight="1">
      <c r="A827" s="4"/>
      <c r="B827" s="75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</row>
    <row r="828" ht="15.75" customHeight="1">
      <c r="A828" s="4"/>
      <c r="B828" s="75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</row>
    <row r="829" ht="15.75" customHeight="1">
      <c r="A829" s="4"/>
      <c r="B829" s="75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</row>
    <row r="830" ht="15.75" customHeight="1">
      <c r="A830" s="4"/>
      <c r="B830" s="75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</row>
    <row r="831" ht="15.75" customHeight="1">
      <c r="A831" s="4"/>
      <c r="B831" s="75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</row>
    <row r="832" ht="15.75" customHeight="1">
      <c r="A832" s="4"/>
      <c r="B832" s="75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</row>
    <row r="833" ht="15.75" customHeight="1">
      <c r="A833" s="4"/>
      <c r="B833" s="75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</row>
    <row r="834" ht="15.75" customHeight="1">
      <c r="A834" s="4"/>
      <c r="B834" s="75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</row>
    <row r="835" ht="15.75" customHeight="1">
      <c r="A835" s="4"/>
      <c r="B835" s="75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</row>
    <row r="836" ht="15.75" customHeight="1">
      <c r="A836" s="4"/>
      <c r="B836" s="75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</row>
    <row r="837" ht="15.75" customHeight="1">
      <c r="A837" s="4"/>
      <c r="B837" s="75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</row>
    <row r="838" ht="15.75" customHeight="1">
      <c r="A838" s="4"/>
      <c r="B838" s="75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</row>
    <row r="839" ht="15.75" customHeight="1">
      <c r="A839" s="4"/>
      <c r="B839" s="75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</row>
    <row r="840" ht="15.75" customHeight="1">
      <c r="A840" s="4"/>
      <c r="B840" s="75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</row>
    <row r="841" ht="15.75" customHeight="1">
      <c r="A841" s="4"/>
      <c r="B841" s="75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</row>
    <row r="842" ht="15.75" customHeight="1">
      <c r="A842" s="4"/>
      <c r="B842" s="75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</row>
    <row r="843" ht="15.75" customHeight="1">
      <c r="A843" s="4"/>
      <c r="B843" s="75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</row>
    <row r="844" ht="15.75" customHeight="1">
      <c r="A844" s="4"/>
      <c r="B844" s="75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</row>
    <row r="845" ht="15.75" customHeight="1">
      <c r="A845" s="4"/>
      <c r="B845" s="75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</row>
    <row r="846" ht="15.75" customHeight="1">
      <c r="A846" s="4"/>
      <c r="B846" s="75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</row>
    <row r="847" ht="15.75" customHeight="1">
      <c r="A847" s="4"/>
      <c r="B847" s="75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</row>
    <row r="848" ht="15.75" customHeight="1">
      <c r="A848" s="4"/>
      <c r="B848" s="75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</row>
    <row r="849" ht="15.75" customHeight="1">
      <c r="A849" s="4"/>
      <c r="B849" s="75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</row>
    <row r="850" ht="15.75" customHeight="1">
      <c r="A850" s="4"/>
      <c r="B850" s="75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</row>
    <row r="851" ht="15.75" customHeight="1">
      <c r="A851" s="4"/>
      <c r="B851" s="75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</row>
    <row r="852" ht="15.75" customHeight="1">
      <c r="A852" s="4"/>
      <c r="B852" s="75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</row>
    <row r="853" ht="15.75" customHeight="1">
      <c r="A853" s="4"/>
      <c r="B853" s="75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</row>
    <row r="854" ht="15.75" customHeight="1">
      <c r="A854" s="4"/>
      <c r="B854" s="75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</row>
    <row r="855" ht="15.75" customHeight="1">
      <c r="A855" s="4"/>
      <c r="B855" s="75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</row>
    <row r="856" ht="15.75" customHeight="1">
      <c r="A856" s="4"/>
      <c r="B856" s="75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</row>
    <row r="857" ht="15.75" customHeight="1">
      <c r="A857" s="4"/>
      <c r="B857" s="75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</row>
    <row r="858" ht="15.75" customHeight="1">
      <c r="A858" s="4"/>
      <c r="B858" s="75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</row>
    <row r="859" ht="15.75" customHeight="1">
      <c r="A859" s="4"/>
      <c r="B859" s="75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</row>
    <row r="860" ht="15.75" customHeight="1">
      <c r="A860" s="4"/>
      <c r="B860" s="75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</row>
    <row r="861" ht="15.75" customHeight="1">
      <c r="A861" s="4"/>
      <c r="B861" s="75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</row>
    <row r="862" ht="15.75" customHeight="1">
      <c r="A862" s="4"/>
      <c r="B862" s="75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</row>
    <row r="863" ht="15.75" customHeight="1">
      <c r="A863" s="4"/>
      <c r="B863" s="75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</row>
    <row r="864" ht="15.75" customHeight="1">
      <c r="A864" s="4"/>
      <c r="B864" s="75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</row>
    <row r="865" ht="15.75" customHeight="1">
      <c r="A865" s="4"/>
      <c r="B865" s="75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</row>
    <row r="866" ht="15.75" customHeight="1">
      <c r="A866" s="4"/>
      <c r="B866" s="75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</row>
    <row r="867" ht="15.75" customHeight="1">
      <c r="A867" s="4"/>
      <c r="B867" s="75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</row>
    <row r="868" ht="15.75" customHeight="1">
      <c r="A868" s="4"/>
      <c r="B868" s="75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</row>
    <row r="869" ht="15.75" customHeight="1">
      <c r="A869" s="4"/>
      <c r="B869" s="75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</row>
    <row r="870" ht="15.75" customHeight="1">
      <c r="A870" s="4"/>
      <c r="B870" s="75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</row>
    <row r="871" ht="15.75" customHeight="1">
      <c r="A871" s="4"/>
      <c r="B871" s="75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</row>
    <row r="872" ht="15.75" customHeight="1">
      <c r="A872" s="4"/>
      <c r="B872" s="75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</row>
    <row r="873" ht="15.75" customHeight="1">
      <c r="A873" s="4"/>
      <c r="B873" s="75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</row>
    <row r="874" ht="15.75" customHeight="1">
      <c r="A874" s="4"/>
      <c r="B874" s="75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</row>
    <row r="875" ht="15.75" customHeight="1">
      <c r="A875" s="4"/>
      <c r="B875" s="75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</row>
    <row r="876" ht="15.75" customHeight="1">
      <c r="A876" s="4"/>
      <c r="B876" s="75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</row>
    <row r="877" ht="15.75" customHeight="1">
      <c r="A877" s="4"/>
      <c r="B877" s="75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</row>
    <row r="878" ht="15.75" customHeight="1">
      <c r="A878" s="4"/>
      <c r="B878" s="75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</row>
    <row r="879" ht="15.75" customHeight="1">
      <c r="A879" s="4"/>
      <c r="B879" s="75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</row>
    <row r="880" ht="15.75" customHeight="1">
      <c r="A880" s="4"/>
      <c r="B880" s="75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</row>
    <row r="881" ht="15.75" customHeight="1">
      <c r="A881" s="4"/>
      <c r="B881" s="75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</row>
    <row r="882" ht="15.75" customHeight="1">
      <c r="A882" s="4"/>
      <c r="B882" s="75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</row>
    <row r="883" ht="15.75" customHeight="1">
      <c r="A883" s="4"/>
      <c r="B883" s="75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</row>
    <row r="884" ht="15.75" customHeight="1">
      <c r="A884" s="4"/>
      <c r="B884" s="75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</row>
    <row r="885" ht="15.75" customHeight="1">
      <c r="A885" s="4"/>
      <c r="B885" s="75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</row>
    <row r="886" ht="15.75" customHeight="1">
      <c r="A886" s="4"/>
      <c r="B886" s="75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</row>
    <row r="887" ht="15.75" customHeight="1">
      <c r="A887" s="4"/>
      <c r="B887" s="75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</row>
    <row r="888" ht="15.75" customHeight="1">
      <c r="A888" s="4"/>
      <c r="B888" s="75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</row>
    <row r="889" ht="15.75" customHeight="1">
      <c r="A889" s="4"/>
      <c r="B889" s="75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</row>
    <row r="890" ht="15.75" customHeight="1">
      <c r="A890" s="4"/>
      <c r="B890" s="75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</row>
    <row r="891" ht="15.75" customHeight="1">
      <c r="A891" s="4"/>
      <c r="B891" s="75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</row>
    <row r="892" ht="15.75" customHeight="1">
      <c r="A892" s="4"/>
      <c r="B892" s="75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</row>
    <row r="893" ht="15.75" customHeight="1">
      <c r="A893" s="4"/>
      <c r="B893" s="75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</row>
    <row r="894" ht="15.75" customHeight="1">
      <c r="A894" s="4"/>
      <c r="B894" s="75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</row>
    <row r="895" ht="15.75" customHeight="1">
      <c r="A895" s="4"/>
      <c r="B895" s="75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</row>
    <row r="896" ht="15.75" customHeight="1">
      <c r="A896" s="4"/>
      <c r="B896" s="75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</row>
    <row r="897" ht="15.75" customHeight="1">
      <c r="A897" s="4"/>
      <c r="B897" s="75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</row>
    <row r="898" ht="15.75" customHeight="1">
      <c r="A898" s="4"/>
      <c r="B898" s="75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</row>
    <row r="899" ht="15.75" customHeight="1">
      <c r="A899" s="4"/>
      <c r="B899" s="75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</row>
    <row r="900" ht="15.75" customHeight="1">
      <c r="A900" s="4"/>
      <c r="B900" s="75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</row>
    <row r="901" ht="15.75" customHeight="1">
      <c r="A901" s="4"/>
      <c r="B901" s="75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</row>
    <row r="902" ht="15.75" customHeight="1">
      <c r="A902" s="4"/>
      <c r="B902" s="75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</row>
    <row r="903" ht="15.75" customHeight="1">
      <c r="A903" s="4"/>
      <c r="B903" s="75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</row>
    <row r="904" ht="15.75" customHeight="1">
      <c r="A904" s="4"/>
      <c r="B904" s="75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</row>
    <row r="905" ht="15.75" customHeight="1">
      <c r="A905" s="4"/>
      <c r="B905" s="75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</row>
    <row r="906" ht="15.75" customHeight="1">
      <c r="A906" s="4"/>
      <c r="B906" s="75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</row>
    <row r="907" ht="15.75" customHeight="1">
      <c r="A907" s="4"/>
      <c r="B907" s="75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</row>
    <row r="908" ht="15.75" customHeight="1">
      <c r="A908" s="4"/>
      <c r="B908" s="75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</row>
    <row r="909" ht="15.75" customHeight="1">
      <c r="A909" s="4"/>
      <c r="B909" s="75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</row>
    <row r="910" ht="15.75" customHeight="1">
      <c r="A910" s="4"/>
      <c r="B910" s="75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</row>
    <row r="911" ht="15.75" customHeight="1">
      <c r="A911" s="4"/>
      <c r="B911" s="75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</row>
    <row r="912" ht="15.75" customHeight="1">
      <c r="A912" s="4"/>
      <c r="B912" s="75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</row>
    <row r="913" ht="15.75" customHeight="1">
      <c r="A913" s="4"/>
      <c r="B913" s="75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</row>
    <row r="914" ht="15.75" customHeight="1">
      <c r="A914" s="4"/>
      <c r="B914" s="75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</row>
    <row r="915" ht="15.75" customHeight="1">
      <c r="A915" s="4"/>
      <c r="B915" s="75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</row>
    <row r="916" ht="15.75" customHeight="1">
      <c r="A916" s="4"/>
      <c r="B916" s="75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</row>
    <row r="917" ht="15.75" customHeight="1">
      <c r="A917" s="4"/>
      <c r="B917" s="75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</row>
    <row r="918" ht="15.75" customHeight="1">
      <c r="A918" s="4"/>
      <c r="B918" s="75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</row>
    <row r="919" ht="15.75" customHeight="1">
      <c r="A919" s="4"/>
      <c r="B919" s="75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</row>
    <row r="920" ht="15.75" customHeight="1">
      <c r="A920" s="4"/>
      <c r="B920" s="75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</row>
    <row r="921" ht="15.75" customHeight="1">
      <c r="A921" s="4"/>
      <c r="B921" s="75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</row>
    <row r="922" ht="15.75" customHeight="1">
      <c r="A922" s="4"/>
      <c r="B922" s="75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</row>
    <row r="923" ht="15.75" customHeight="1">
      <c r="A923" s="4"/>
      <c r="B923" s="75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</row>
    <row r="924" ht="15.75" customHeight="1">
      <c r="A924" s="4"/>
      <c r="B924" s="75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</row>
    <row r="925" ht="15.75" customHeight="1">
      <c r="A925" s="4"/>
      <c r="B925" s="75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</row>
    <row r="926" ht="15.75" customHeight="1">
      <c r="A926" s="4"/>
      <c r="B926" s="75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</row>
    <row r="927" ht="15.75" customHeight="1">
      <c r="A927" s="4"/>
      <c r="B927" s="75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</row>
    <row r="928" ht="15.75" customHeight="1">
      <c r="A928" s="4"/>
      <c r="B928" s="75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</row>
    <row r="929" ht="15.75" customHeight="1">
      <c r="A929" s="4"/>
      <c r="B929" s="75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</row>
    <row r="930" ht="15.75" customHeight="1">
      <c r="A930" s="4"/>
      <c r="B930" s="75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</row>
    <row r="931" ht="15.75" customHeight="1">
      <c r="A931" s="4"/>
      <c r="B931" s="75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</row>
    <row r="932" ht="15.75" customHeight="1">
      <c r="A932" s="4"/>
      <c r="B932" s="75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</row>
    <row r="933" ht="15.75" customHeight="1">
      <c r="A933" s="4"/>
      <c r="B933" s="75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</row>
    <row r="934" ht="15.75" customHeight="1">
      <c r="A934" s="4"/>
      <c r="B934" s="75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</row>
    <row r="935" ht="15.75" customHeight="1">
      <c r="A935" s="4"/>
      <c r="B935" s="75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</row>
    <row r="936" ht="15.75" customHeight="1">
      <c r="A936" s="4"/>
      <c r="B936" s="75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</row>
    <row r="937" ht="15.75" customHeight="1">
      <c r="A937" s="4"/>
      <c r="B937" s="75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</row>
    <row r="938" ht="15.75" customHeight="1">
      <c r="A938" s="4"/>
      <c r="B938" s="75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</row>
    <row r="939" ht="15.75" customHeight="1">
      <c r="A939" s="4"/>
      <c r="B939" s="75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</row>
    <row r="940" ht="15.75" customHeight="1">
      <c r="A940" s="4"/>
      <c r="B940" s="75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</row>
    <row r="941" ht="15.75" customHeight="1">
      <c r="A941" s="4"/>
      <c r="B941" s="75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</row>
    <row r="942" ht="15.75" customHeight="1">
      <c r="A942" s="4"/>
      <c r="B942" s="75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</row>
    <row r="943" ht="15.75" customHeight="1">
      <c r="A943" s="4"/>
      <c r="B943" s="75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</row>
    <row r="944" ht="15.75" customHeight="1">
      <c r="A944" s="4"/>
      <c r="B944" s="75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</row>
    <row r="945" ht="15.75" customHeight="1">
      <c r="A945" s="4"/>
      <c r="B945" s="75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</row>
    <row r="946" ht="15.75" customHeight="1">
      <c r="A946" s="4"/>
      <c r="B946" s="75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</row>
    <row r="947" ht="15.75" customHeight="1">
      <c r="A947" s="4"/>
      <c r="B947" s="75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</row>
    <row r="948" ht="15.75" customHeight="1">
      <c r="A948" s="4"/>
      <c r="B948" s="75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</row>
    <row r="949" ht="15.75" customHeight="1">
      <c r="A949" s="4"/>
      <c r="B949" s="75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</row>
    <row r="950" ht="15.75" customHeight="1">
      <c r="A950" s="4"/>
      <c r="B950" s="75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</row>
    <row r="951" ht="15.75" customHeight="1">
      <c r="A951" s="4"/>
      <c r="B951" s="75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</row>
    <row r="952" ht="15.75" customHeight="1">
      <c r="A952" s="4"/>
      <c r="B952" s="75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</row>
    <row r="953" ht="15.75" customHeight="1">
      <c r="A953" s="4"/>
      <c r="B953" s="75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</row>
    <row r="954" ht="15.75" customHeight="1">
      <c r="A954" s="4"/>
      <c r="B954" s="75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</row>
    <row r="955" ht="15.75" customHeight="1">
      <c r="A955" s="4"/>
      <c r="B955" s="75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</row>
    <row r="956" ht="15.75" customHeight="1">
      <c r="A956" s="4"/>
      <c r="B956" s="75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</row>
    <row r="957" ht="15.75" customHeight="1">
      <c r="A957" s="4"/>
      <c r="B957" s="75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</row>
    <row r="958" ht="15.75" customHeight="1">
      <c r="A958" s="4"/>
      <c r="B958" s="75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</row>
    <row r="959" ht="15.75" customHeight="1">
      <c r="A959" s="4"/>
      <c r="B959" s="75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</row>
    <row r="960" ht="15.75" customHeight="1">
      <c r="A960" s="4"/>
      <c r="B960" s="75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</row>
    <row r="961" ht="15.75" customHeight="1">
      <c r="A961" s="4"/>
      <c r="B961" s="75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</row>
    <row r="962" ht="15.75" customHeight="1">
      <c r="A962" s="4"/>
      <c r="B962" s="75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</row>
    <row r="963" ht="15.75" customHeight="1">
      <c r="A963" s="4"/>
      <c r="B963" s="75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</row>
    <row r="964" ht="15.75" customHeight="1">
      <c r="A964" s="4"/>
      <c r="B964" s="75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</row>
    <row r="965" ht="15.75" customHeight="1">
      <c r="A965" s="4"/>
      <c r="B965" s="75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</row>
    <row r="966" ht="15.75" customHeight="1">
      <c r="A966" s="4"/>
      <c r="B966" s="75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</row>
    <row r="967" ht="15.75" customHeight="1">
      <c r="A967" s="4"/>
      <c r="B967" s="75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</row>
    <row r="968" ht="15.75" customHeight="1">
      <c r="A968" s="4"/>
      <c r="B968" s="75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</row>
    <row r="969" ht="15.75" customHeight="1">
      <c r="A969" s="4"/>
      <c r="B969" s="75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</row>
    <row r="970" ht="15.75" customHeight="1">
      <c r="A970" s="4"/>
      <c r="B970" s="75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</row>
    <row r="971" ht="15.75" customHeight="1">
      <c r="A971" s="4"/>
      <c r="B971" s="75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</row>
    <row r="972" ht="15.75" customHeight="1">
      <c r="A972" s="4"/>
      <c r="B972" s="75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</row>
    <row r="973" ht="15.75" customHeight="1">
      <c r="A973" s="4"/>
      <c r="B973" s="75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</row>
    <row r="974" ht="15.75" customHeight="1">
      <c r="A974" s="4"/>
      <c r="B974" s="75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</row>
    <row r="975" ht="15.75" customHeight="1">
      <c r="A975" s="4"/>
      <c r="B975" s="75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</row>
    <row r="976" ht="15.75" customHeight="1">
      <c r="A976" s="4"/>
      <c r="B976" s="75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</row>
    <row r="977" ht="15.75" customHeight="1">
      <c r="A977" s="4"/>
      <c r="B977" s="75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</row>
    <row r="978" ht="15.75" customHeight="1">
      <c r="A978" s="4"/>
      <c r="B978" s="75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</row>
    <row r="979" ht="15.75" customHeight="1">
      <c r="A979" s="4"/>
      <c r="B979" s="75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</row>
    <row r="980" ht="15.75" customHeight="1">
      <c r="A980" s="4"/>
      <c r="B980" s="75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</row>
    <row r="981" ht="15.75" customHeight="1">
      <c r="A981" s="4"/>
      <c r="B981" s="75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</row>
    <row r="982" ht="15.75" customHeight="1">
      <c r="A982" s="4"/>
      <c r="B982" s="75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</row>
    <row r="983" ht="15.75" customHeight="1">
      <c r="A983" s="4"/>
      <c r="B983" s="75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</row>
    <row r="984" ht="15.75" customHeight="1">
      <c r="A984" s="4"/>
      <c r="B984" s="75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</row>
    <row r="985" ht="15.75" customHeight="1">
      <c r="A985" s="4"/>
      <c r="B985" s="75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</row>
    <row r="986" ht="15.75" customHeight="1">
      <c r="A986" s="4"/>
      <c r="B986" s="75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</row>
    <row r="987" ht="15.75" customHeight="1">
      <c r="A987" s="4"/>
      <c r="B987" s="75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</row>
    <row r="988" ht="15.75" customHeight="1">
      <c r="A988" s="4"/>
      <c r="B988" s="75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</row>
    <row r="989" ht="15.75" customHeight="1">
      <c r="A989" s="4"/>
      <c r="B989" s="75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</row>
    <row r="990" ht="15.75" customHeight="1">
      <c r="A990" s="4"/>
      <c r="B990" s="75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</row>
    <row r="991" ht="15.75" customHeight="1">
      <c r="A991" s="4"/>
      <c r="B991" s="75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</row>
    <row r="992" ht="15.75" customHeight="1">
      <c r="A992" s="4"/>
      <c r="B992" s="75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</row>
    <row r="993" ht="15.75" customHeight="1">
      <c r="A993" s="4"/>
      <c r="B993" s="75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</row>
    <row r="994" ht="15.75" customHeight="1">
      <c r="A994" s="4"/>
      <c r="B994" s="75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</row>
    <row r="995" ht="15.75" customHeight="1">
      <c r="A995" s="4"/>
      <c r="B995" s="75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</row>
    <row r="996" ht="15.75" customHeight="1">
      <c r="A996" s="4"/>
      <c r="B996" s="75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</row>
    <row r="997" ht="15.75" customHeight="1">
      <c r="A997" s="4"/>
      <c r="B997" s="75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</row>
    <row r="998" ht="15.75" customHeight="1">
      <c r="A998" s="4"/>
      <c r="B998" s="75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</row>
    <row r="999" ht="15.75" customHeight="1">
      <c r="A999" s="4"/>
      <c r="B999" s="75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</row>
    <row r="1000" ht="15.75" customHeight="1">
      <c r="A1000" s="4"/>
      <c r="B1000" s="75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</row>
  </sheetData>
  <autoFilter ref="$D$3:$E$109"/>
  <mergeCells count="16">
    <mergeCell ref="A1:I1"/>
    <mergeCell ref="A2:F2"/>
    <mergeCell ref="G2:I2"/>
    <mergeCell ref="A4:A12"/>
    <mergeCell ref="A13:A14"/>
    <mergeCell ref="A15:A17"/>
    <mergeCell ref="A18:A30"/>
    <mergeCell ref="A87:A97"/>
    <mergeCell ref="A98:A109"/>
    <mergeCell ref="A31:A38"/>
    <mergeCell ref="A39:A40"/>
    <mergeCell ref="A41:A45"/>
    <mergeCell ref="A46:A55"/>
    <mergeCell ref="A56:A59"/>
    <mergeCell ref="A60:A73"/>
    <mergeCell ref="A74:A86"/>
  </mergeCells>
  <conditionalFormatting sqref="D4:D109">
    <cfRule type="cellIs" dxfId="2" priority="1" operator="equal">
      <formula>"C"</formula>
    </cfRule>
  </conditionalFormatting>
  <conditionalFormatting sqref="D4:D109">
    <cfRule type="cellIs" dxfId="3" priority="2" operator="equal">
      <formula>"NC"</formula>
    </cfRule>
  </conditionalFormatting>
  <conditionalFormatting sqref="D4:D109">
    <cfRule type="cellIs" dxfId="5" priority="3" operator="equal">
      <formula>"NA"</formula>
    </cfRule>
  </conditionalFormatting>
  <conditionalFormatting sqref="D4:D109">
    <cfRule type="cellIs" dxfId="4" priority="4" operator="equal">
      <formula>"NT"</formula>
    </cfRule>
  </conditionalFormatting>
  <conditionalFormatting sqref="E4:E109">
    <cfRule type="cellIs" dxfId="6" priority="5" operator="equal">
      <formula>"D"</formula>
    </cfRule>
  </conditionalFormatting>
  <conditionalFormatting sqref="E4:E109">
    <cfRule type="cellIs" dxfId="7" priority="6" operator="equal">
      <formula>"N"</formula>
    </cfRule>
  </conditionalFormatting>
  <dataValidations>
    <dataValidation type="list" allowBlank="1" showErrorMessage="1" sqref="E4:E109">
      <formula1>"D,N"</formula1>
    </dataValidation>
    <dataValidation type="list" allowBlank="1" showErrorMessage="1" sqref="D4:D109">
      <formula1>"C,NC,NA,NT"</formula1>
    </dataValidation>
  </dataValidations>
  <printOptions/>
  <pageMargins bottom="0.39375" footer="0.0" header="0.0" left="0.39375" right="0.39375" top="0.532638888888889"/>
  <pageSetup paperSize="9" scale="74" orientation="portrait" pageOrder="overThenDown"/>
  <headerFooter>
    <oddHeader>&amp;LRGAA 3.0 - Relevé pour le site : wwww.site.fr&amp;R&amp;P/ - &amp;A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4.44"/>
    <col customWidth="1" min="2" max="2" width="5.11"/>
    <col customWidth="1" min="3" max="3" width="56.11"/>
    <col customWidth="1" min="4" max="4" width="4.56"/>
    <col customWidth="1" min="5" max="5" width="3.89"/>
    <col customWidth="1" min="6" max="7" width="38.22"/>
    <col customWidth="1" min="8" max="9" width="25.56"/>
    <col customWidth="1" min="10" max="29" width="11.44"/>
  </cols>
  <sheetData>
    <row r="1" ht="19.5" customHeight="1">
      <c r="A1" s="5" t="str">
        <f>'Échantillon'!A1</f>
        <v>RGAA 4.1.2 – GRILLE D'ÉVALUATION</v>
      </c>
      <c r="B1" s="2"/>
      <c r="C1" s="2"/>
      <c r="D1" s="2"/>
      <c r="E1" s="2"/>
      <c r="F1" s="2"/>
      <c r="G1" s="2"/>
      <c r="H1" s="2"/>
      <c r="I1" s="3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ht="19.5" customHeight="1">
      <c r="A2" s="90" t="str">
        <f>HYPERLINK('Échantillon'!C13,'Échantillon'!B13)</f>
        <v>Liste actualités</v>
      </c>
      <c r="B2" s="73"/>
      <c r="C2" s="73"/>
      <c r="D2" s="73"/>
      <c r="E2" s="73"/>
      <c r="F2" s="74"/>
      <c r="G2" s="91" t="str">
        <f>HYPERLINK('Échantillon'!C13,'Échantillon'!C13)</f>
        <v>https://example.osuny.org/fr/actualites/ </v>
      </c>
      <c r="H2" s="2"/>
      <c r="I2" s="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</row>
    <row r="3" ht="51.75" customHeight="1">
      <c r="A3" s="77" t="s">
        <v>80</v>
      </c>
      <c r="B3" s="77" t="s">
        <v>81</v>
      </c>
      <c r="C3" s="78" t="s">
        <v>82</v>
      </c>
      <c r="D3" s="77" t="s">
        <v>47</v>
      </c>
      <c r="E3" s="77" t="s">
        <v>304</v>
      </c>
      <c r="F3" s="78" t="s">
        <v>298</v>
      </c>
      <c r="G3" s="78" t="s">
        <v>299</v>
      </c>
      <c r="H3" s="78" t="s">
        <v>300</v>
      </c>
      <c r="I3" s="78" t="s">
        <v>301</v>
      </c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</row>
    <row r="4" ht="30.0" customHeight="1">
      <c r="A4" s="80" t="str">
        <f>'Critères'!$A$3</f>
        <v>IMAGES</v>
      </c>
      <c r="B4" s="93" t="str">
        <f>'Critères'!B3</f>
        <v>1.1</v>
      </c>
      <c r="C4" s="94" t="str">
        <f>'Critères'!C3</f>
        <v>Chaque image porteuse d’information a-t-elle une alternative textuelle ?</v>
      </c>
      <c r="D4" s="98" t="s">
        <v>65</v>
      </c>
      <c r="E4" s="10" t="s">
        <v>302</v>
      </c>
      <c r="F4" s="94"/>
      <c r="G4" s="94"/>
      <c r="H4" s="99"/>
      <c r="I4" s="97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</row>
    <row r="5" ht="30.0" customHeight="1">
      <c r="A5" s="22"/>
      <c r="B5" s="93" t="str">
        <f>'Critères'!B4</f>
        <v>1.2</v>
      </c>
      <c r="C5" s="94" t="str">
        <f>'Critères'!C4</f>
        <v>Chaque image de décoration est-elle correctement ignorée par les technologies d’assistance ?</v>
      </c>
      <c r="D5" s="98" t="s">
        <v>61</v>
      </c>
      <c r="E5" s="10" t="s">
        <v>302</v>
      </c>
      <c r="F5" s="94"/>
      <c r="G5" s="94"/>
      <c r="H5" s="97"/>
      <c r="I5" s="97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</row>
    <row r="6" ht="30.0" customHeight="1">
      <c r="A6" s="22"/>
      <c r="B6" s="93" t="str">
        <f>'Critères'!B5</f>
        <v>1.3</v>
      </c>
      <c r="C6" s="94" t="str">
        <f>'Critères'!C5</f>
        <v>Pour chaque image porteuse d'information ayant une alternative textuelle, cette alternative est-elle pertinente (hors cas particuliers) ?</v>
      </c>
      <c r="D6" s="98" t="s">
        <v>65</v>
      </c>
      <c r="E6" s="10" t="s">
        <v>302</v>
      </c>
      <c r="F6" s="94"/>
      <c r="G6" s="94"/>
      <c r="H6" s="97"/>
      <c r="I6" s="97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</row>
    <row r="7" ht="30.0" customHeight="1">
      <c r="A7" s="22"/>
      <c r="B7" s="93" t="str">
        <f>'Critères'!B6</f>
        <v>1.4</v>
      </c>
      <c r="C7" s="94" t="str">
        <f>'Critères'!C6</f>
        <v>Pour chaque image utilisée comme CAPTCHA ou comme image-test, ayant une alternative textuelle, cette alternative permet-elle d’identifier la nature et la fonction de l’image ?</v>
      </c>
      <c r="D7" s="95" t="str">
        <f>IF('P01'!F7="O",'P01'!D7,"NT")</f>
        <v>NA</v>
      </c>
      <c r="E7" s="10" t="s">
        <v>302</v>
      </c>
      <c r="F7" s="94"/>
      <c r="G7" s="94"/>
      <c r="H7" s="97"/>
      <c r="I7" s="97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</row>
    <row r="8" ht="30.0" customHeight="1">
      <c r="A8" s="22"/>
      <c r="B8" s="93" t="str">
        <f>'Critères'!B7</f>
        <v>1.5</v>
      </c>
      <c r="C8" s="94" t="str">
        <f>'Critères'!C7</f>
        <v>Pour chaque image utilisée comme CAPTCHA, une solution d’accès alternatif au contenu ou à la fonction du CAPTCHA est-elle présente ?</v>
      </c>
      <c r="D8" s="95" t="str">
        <f>IF('P01'!F8="O",'P01'!D8,"NT")</f>
        <v>NA</v>
      </c>
      <c r="E8" s="10" t="s">
        <v>302</v>
      </c>
      <c r="F8" s="100"/>
      <c r="G8" s="94"/>
      <c r="H8" s="97"/>
      <c r="I8" s="97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</row>
    <row r="9" ht="30.0" customHeight="1">
      <c r="A9" s="22"/>
      <c r="B9" s="93" t="str">
        <f>'Critères'!B8</f>
        <v>1.6</v>
      </c>
      <c r="C9" s="94" t="str">
        <f>'Critères'!C8</f>
        <v>Chaque image porteuse d’information a-t-elle, si nécessaire, une description détaillée ?</v>
      </c>
      <c r="D9" s="98" t="s">
        <v>65</v>
      </c>
      <c r="E9" s="10" t="s">
        <v>302</v>
      </c>
      <c r="F9" s="94"/>
      <c r="G9" s="94"/>
      <c r="H9" s="97"/>
      <c r="I9" s="97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</row>
    <row r="10" ht="30.0" customHeight="1">
      <c r="A10" s="22"/>
      <c r="B10" s="93" t="str">
        <f>'Critères'!B9</f>
        <v>1.7</v>
      </c>
      <c r="C10" s="94" t="str">
        <f>'Critères'!C9</f>
        <v>Pour chaque image porteuse d’information ayant une description détaillée, cette description est-elle pertinente ?</v>
      </c>
      <c r="D10" s="98" t="s">
        <v>65</v>
      </c>
      <c r="E10" s="10" t="s">
        <v>302</v>
      </c>
      <c r="F10" s="94"/>
      <c r="G10" s="94"/>
      <c r="H10" s="97"/>
      <c r="I10" s="97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</row>
    <row r="11" ht="30.0" customHeight="1">
      <c r="A11" s="22"/>
      <c r="B11" s="93" t="str">
        <f>'Critères'!B10</f>
        <v>1.8</v>
      </c>
      <c r="C11" s="94" t="str">
        <f>'Critères'!C10</f>
        <v>Chaque image texte porteuse d’information, en l’absence d’un mécanisme de remplacement, doit si possible être remplacée par du texte stylé. Cette règle est-elle respectée (hors cas particuliers) ?</v>
      </c>
      <c r="D11" s="98" t="s">
        <v>65</v>
      </c>
      <c r="E11" s="10" t="s">
        <v>302</v>
      </c>
      <c r="F11" s="94"/>
      <c r="G11" s="94"/>
      <c r="H11" s="97"/>
      <c r="I11" s="97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</row>
    <row r="12" ht="30.0" customHeight="1">
      <c r="A12" s="87"/>
      <c r="B12" s="93" t="str">
        <f>'Critères'!B11</f>
        <v>1.9</v>
      </c>
      <c r="C12" s="94" t="str">
        <f>'Critères'!C11</f>
        <v>Chaque légende d’image est-elle, si nécessaire, correctement reliée à l’image correspondante ?</v>
      </c>
      <c r="D12" s="98" t="s">
        <v>65</v>
      </c>
      <c r="E12" s="10" t="s">
        <v>302</v>
      </c>
      <c r="F12" s="94"/>
      <c r="G12" s="94"/>
      <c r="H12" s="97"/>
      <c r="I12" s="97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</row>
    <row r="13" ht="30.0" customHeight="1">
      <c r="A13" s="80" t="str">
        <f>'Critères'!$A$12</f>
        <v>CADRES</v>
      </c>
      <c r="B13" s="93" t="str">
        <f>'Critères'!B12</f>
        <v>2.1</v>
      </c>
      <c r="C13" s="94" t="str">
        <f>'Critères'!C12</f>
        <v>Chaque cadre a-t-il un titre de cadre ?</v>
      </c>
      <c r="D13" s="98" t="s">
        <v>65</v>
      </c>
      <c r="E13" s="10" t="s">
        <v>302</v>
      </c>
      <c r="F13" s="94"/>
      <c r="G13" s="94"/>
      <c r="H13" s="97"/>
      <c r="I13" s="97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</row>
    <row r="14" ht="30.0" customHeight="1">
      <c r="A14" s="87"/>
      <c r="B14" s="93" t="str">
        <f>'Critères'!B13</f>
        <v>2.2</v>
      </c>
      <c r="C14" s="94" t="str">
        <f>'Critères'!C13</f>
        <v>Pour chaque cadre ayant un titre de cadre, ce titre de cadre est-il pertinent ?</v>
      </c>
      <c r="D14" s="98" t="s">
        <v>65</v>
      </c>
      <c r="E14" s="10" t="s">
        <v>302</v>
      </c>
      <c r="F14" s="94"/>
      <c r="G14" s="94"/>
      <c r="H14" s="97"/>
      <c r="I14" s="97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</row>
    <row r="15" ht="30.0" customHeight="1">
      <c r="A15" s="80" t="str">
        <f>'Critères'!$A$14</f>
        <v>COULEURS</v>
      </c>
      <c r="B15" s="93" t="str">
        <f>'Critères'!B14</f>
        <v>3.1</v>
      </c>
      <c r="C15" s="94" t="str">
        <f>'Critères'!C14</f>
        <v>Dans chaque page web, l’information ne doit pas être donnée uniquement par la couleur. Cette règle est-elle respectée ?</v>
      </c>
      <c r="D15" s="98" t="s">
        <v>65</v>
      </c>
      <c r="E15" s="10" t="s">
        <v>302</v>
      </c>
      <c r="F15" s="94"/>
      <c r="G15" s="94"/>
      <c r="H15" s="97"/>
      <c r="I15" s="97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</row>
    <row r="16" ht="30.0" customHeight="1">
      <c r="A16" s="22"/>
      <c r="B16" s="93" t="str">
        <f>'Critères'!B15</f>
        <v>3.2</v>
      </c>
      <c r="C16" s="94" t="str">
        <f>'Critères'!C15</f>
        <v>Dans chaque page web, le contraste entre la couleur du texte et la couleur de son arrière-plan est-il suffisamment élevé (hors cas particuliers) ?</v>
      </c>
      <c r="D16" s="95" t="str">
        <f>IF('P01'!F16="O",'P01'!D16,"NT")</f>
        <v>C</v>
      </c>
      <c r="E16" s="10" t="s">
        <v>302</v>
      </c>
      <c r="F16" s="94"/>
      <c r="G16" s="94"/>
      <c r="H16" s="97"/>
      <c r="I16" s="97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</row>
    <row r="17" ht="30.0" customHeight="1">
      <c r="A17" s="87"/>
      <c r="B17" s="93" t="str">
        <f>'Critères'!B16</f>
        <v>3.3</v>
      </c>
      <c r="C17" s="94" t="str">
        <f>'Critères'!C16</f>
        <v>Dans chaque page web, les couleurs utilisées dans les composants d’interface ou les éléments graphiques porteurs d’informations sont-elles suffisamment contrastées (hors cas particuliers) ?</v>
      </c>
      <c r="D17" s="95" t="str">
        <f>IF('P01'!F17="O",'P01'!D17,"NT")</f>
        <v>C</v>
      </c>
      <c r="E17" s="10" t="s">
        <v>302</v>
      </c>
      <c r="F17" s="94"/>
      <c r="G17" s="94"/>
      <c r="H17" s="97"/>
      <c r="I17" s="97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</row>
    <row r="18" ht="30.0" customHeight="1">
      <c r="A18" s="80" t="str">
        <f>'Critères'!$A$17</f>
        <v>MULTIMÉDIA</v>
      </c>
      <c r="B18" s="93" t="str">
        <f>'Critères'!B17</f>
        <v>4.1</v>
      </c>
      <c r="C18" s="94" t="str">
        <f>'Critères'!C17</f>
        <v>Chaque média temporel pré-enregistré a-t-il, si nécessaire, une transcription textuelle ou une audiodescription (hors cas particuliers) ?</v>
      </c>
      <c r="D18" s="95" t="str">
        <f>IF('P01'!F18="O",'P01'!D18,"NT")</f>
        <v>NA</v>
      </c>
      <c r="E18" s="10" t="s">
        <v>302</v>
      </c>
      <c r="F18" s="94"/>
      <c r="G18" s="94"/>
      <c r="H18" s="97"/>
      <c r="I18" s="97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</row>
    <row r="19" ht="30.0" customHeight="1">
      <c r="A19" s="22"/>
      <c r="B19" s="93" t="str">
        <f>'Critères'!B18</f>
        <v>4.2</v>
      </c>
      <c r="C19" s="94" t="str">
        <f>'Critères'!C18</f>
        <v>Pour chaque média temporel pré-enregistré ayant une transcription textuelle ou une audiodescription synchronisée, celles-ci sont-elles pertinentes (hors cas particuliers) ?</v>
      </c>
      <c r="D19" s="95" t="str">
        <f>IF('P01'!F19="O",'P01'!D19,"NT")</f>
        <v>NA</v>
      </c>
      <c r="E19" s="10" t="s">
        <v>302</v>
      </c>
      <c r="F19" s="94"/>
      <c r="G19" s="94"/>
      <c r="H19" s="97"/>
      <c r="I19" s="97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</row>
    <row r="20" ht="30.0" customHeight="1">
      <c r="A20" s="22"/>
      <c r="B20" s="93" t="str">
        <f>'Critères'!B19</f>
        <v>4.3</v>
      </c>
      <c r="C20" s="94" t="str">
        <f>'Critères'!C19</f>
        <v>Chaque média temporel synchronisé pré-enregistré a-t-il, si nécessaire, des sous-titres synchronisés (hors cas particuliers) ?</v>
      </c>
      <c r="D20" s="95" t="str">
        <f>IF('P01'!F20="O",'P01'!D20,"NT")</f>
        <v>NA</v>
      </c>
      <c r="E20" s="10" t="s">
        <v>302</v>
      </c>
      <c r="F20" s="94"/>
      <c r="G20" s="94"/>
      <c r="H20" s="97"/>
      <c r="I20" s="97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</row>
    <row r="21" ht="30.0" customHeight="1">
      <c r="A21" s="22"/>
      <c r="B21" s="93" t="str">
        <f>'Critères'!B20</f>
        <v>4.4</v>
      </c>
      <c r="C21" s="94" t="str">
        <f>'Critères'!C20</f>
        <v>Pour chaque média temporel synchronisé pré-enregistré ayant des sous-titres synchronisés, ces sous-titres sont-ils pertinents ?</v>
      </c>
      <c r="D21" s="95" t="str">
        <f>IF('P01'!F21="O",'P01'!D21,"NT")</f>
        <v>NA</v>
      </c>
      <c r="E21" s="10" t="s">
        <v>302</v>
      </c>
      <c r="F21" s="94"/>
      <c r="G21" s="94"/>
      <c r="H21" s="97"/>
      <c r="I21" s="97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</row>
    <row r="22" ht="30.0" customHeight="1">
      <c r="A22" s="22"/>
      <c r="B22" s="93" t="str">
        <f>'Critères'!B21</f>
        <v>4.5</v>
      </c>
      <c r="C22" s="94" t="str">
        <f>'Critères'!C21</f>
        <v>Chaque média temporel pré-enregistré a-t-il, si nécessaire, une audiodescription synchronisée (hors cas particuliers) ?</v>
      </c>
      <c r="D22" s="95" t="str">
        <f>IF('P01'!F22="O",'P01'!D22,"NT")</f>
        <v>NA</v>
      </c>
      <c r="E22" s="10" t="s">
        <v>302</v>
      </c>
      <c r="F22" s="94"/>
      <c r="G22" s="94"/>
      <c r="H22" s="97"/>
      <c r="I22" s="97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</row>
    <row r="23" ht="30.0" customHeight="1">
      <c r="A23" s="22"/>
      <c r="B23" s="93" t="str">
        <f>'Critères'!B22</f>
        <v>4.6</v>
      </c>
      <c r="C23" s="94" t="str">
        <f>'Critères'!C22</f>
        <v>Pour chaque média temporel pré-enregistré ayant une audiodescription synchronisée, celle-ci est-elle pertinente ?</v>
      </c>
      <c r="D23" s="95" t="str">
        <f>IF('P01'!F23="O",'P01'!D23,"NT")</f>
        <v>NA</v>
      </c>
      <c r="E23" s="10" t="s">
        <v>302</v>
      </c>
      <c r="F23" s="94"/>
      <c r="G23" s="94"/>
      <c r="H23" s="97"/>
      <c r="I23" s="97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</row>
    <row r="24" ht="30.0" customHeight="1">
      <c r="A24" s="22"/>
      <c r="B24" s="93" t="str">
        <f>'Critères'!B23</f>
        <v>4.7</v>
      </c>
      <c r="C24" s="94" t="str">
        <f>'Critères'!C23</f>
        <v>Chaque média temporel est-il clairement identifiable (hors cas particuliers) ?</v>
      </c>
      <c r="D24" s="95" t="str">
        <f>IF('P01'!F24="O",'P01'!D24,"NT")</f>
        <v>NA</v>
      </c>
      <c r="E24" s="10" t="s">
        <v>302</v>
      </c>
      <c r="F24" s="94"/>
      <c r="G24" s="94"/>
      <c r="H24" s="97"/>
      <c r="I24" s="97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</row>
    <row r="25" ht="30.0" customHeight="1">
      <c r="A25" s="22"/>
      <c r="B25" s="93" t="str">
        <f>'Critères'!B24</f>
        <v>4.8</v>
      </c>
      <c r="C25" s="94" t="str">
        <f>'Critères'!C24</f>
        <v>Chaque média non temporel a-t-il, si nécessaire, une alternative (hors cas particuliers) ?</v>
      </c>
      <c r="D25" s="95" t="str">
        <f>IF('P01'!F25="O",'P01'!D25,"NT")</f>
        <v>NA</v>
      </c>
      <c r="E25" s="10" t="s">
        <v>302</v>
      </c>
      <c r="F25" s="94"/>
      <c r="G25" s="94"/>
      <c r="H25" s="97"/>
      <c r="I25" s="97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</row>
    <row r="26" ht="30.0" customHeight="1">
      <c r="A26" s="22"/>
      <c r="B26" s="93" t="str">
        <f>'Critères'!B25</f>
        <v>4.9</v>
      </c>
      <c r="C26" s="94" t="str">
        <f>'Critères'!C25</f>
        <v>Pour chaque média non temporel ayant une alternative, cette alternative est-elle pertinente ?</v>
      </c>
      <c r="D26" s="95" t="str">
        <f>IF('P01'!F26="O",'P01'!D26,"NT")</f>
        <v>NA</v>
      </c>
      <c r="E26" s="10" t="s">
        <v>302</v>
      </c>
      <c r="F26" s="94"/>
      <c r="G26" s="94"/>
      <c r="H26" s="97"/>
      <c r="I26" s="97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</row>
    <row r="27" ht="30.0" customHeight="1">
      <c r="A27" s="22"/>
      <c r="B27" s="93" t="str">
        <f>'Critères'!B26</f>
        <v>4.10</v>
      </c>
      <c r="C27" s="94" t="str">
        <f>'Critères'!C26</f>
        <v>Chaque son déclenché automatiquement est-il contrôlable par l’utilisateur ?</v>
      </c>
      <c r="D27" s="95" t="str">
        <f>IF('P01'!F27="O",'P01'!D27,"NT")</f>
        <v>NA</v>
      </c>
      <c r="E27" s="10" t="s">
        <v>302</v>
      </c>
      <c r="F27" s="94"/>
      <c r="G27" s="94"/>
      <c r="H27" s="97"/>
      <c r="I27" s="97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</row>
    <row r="28" ht="30.0" customHeight="1">
      <c r="A28" s="22"/>
      <c r="B28" s="93" t="str">
        <f>'Critères'!B27</f>
        <v>4.11</v>
      </c>
      <c r="C28" s="94" t="str">
        <f>'Critères'!C27</f>
        <v>La consultation de chaque média temporel est-elle, si nécessaire, contrôlable par le clavier et tout dispositif de pointage ?</v>
      </c>
      <c r="D28" s="95" t="str">
        <f>IF('P01'!F28="O",'P01'!D28,"NT")</f>
        <v>NA</v>
      </c>
      <c r="E28" s="10" t="s">
        <v>302</v>
      </c>
      <c r="F28" s="94"/>
      <c r="G28" s="94"/>
      <c r="H28" s="97"/>
      <c r="I28" s="97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</row>
    <row r="29" ht="30.0" customHeight="1">
      <c r="A29" s="22"/>
      <c r="B29" s="93" t="str">
        <f>'Critères'!B28</f>
        <v>4.12</v>
      </c>
      <c r="C29" s="94" t="str">
        <f>'Critères'!C28</f>
        <v>La consultation de chaque média non temporel est-elle contrôlable par le clavier et tout dispositif de pointage ?</v>
      </c>
      <c r="D29" s="95" t="str">
        <f>IF('P01'!F29="O",'P01'!D29,"NT")</f>
        <v>NA</v>
      </c>
      <c r="E29" s="10" t="s">
        <v>302</v>
      </c>
      <c r="F29" s="94"/>
      <c r="G29" s="94"/>
      <c r="H29" s="97"/>
      <c r="I29" s="97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</row>
    <row r="30" ht="30.0" customHeight="1">
      <c r="A30" s="87"/>
      <c r="B30" s="93" t="str">
        <f>'Critères'!B29</f>
        <v>4.13</v>
      </c>
      <c r="C30" s="94" t="str">
        <f>'Critères'!C29</f>
        <v>Chaque média temporel et non temporel est-il compatible avec les technologies d’assistance (hors cas particuliers) ?</v>
      </c>
      <c r="D30" s="95" t="str">
        <f>IF('P01'!F30="O",'P01'!D30,"NT")</f>
        <v>NA</v>
      </c>
      <c r="E30" s="10" t="s">
        <v>302</v>
      </c>
      <c r="F30" s="94"/>
      <c r="G30" s="94"/>
      <c r="H30" s="97"/>
      <c r="I30" s="97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</row>
    <row r="31" ht="30.0" customHeight="1">
      <c r="A31" s="80" t="str">
        <f>'Critères'!$A$30</f>
        <v>TABLEAUX</v>
      </c>
      <c r="B31" s="93" t="str">
        <f>'Critères'!B30</f>
        <v>5.1</v>
      </c>
      <c r="C31" s="94" t="str">
        <f>'Critères'!C30</f>
        <v>Chaque tableau de données complexe a-t-il un résumé ?</v>
      </c>
      <c r="D31" s="95" t="str">
        <f>IF('P01'!F31="O",'P01'!D31,"NT")</f>
        <v>NA</v>
      </c>
      <c r="E31" s="10" t="s">
        <v>302</v>
      </c>
      <c r="F31" s="94"/>
      <c r="G31" s="94"/>
      <c r="H31" s="97"/>
      <c r="I31" s="97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</row>
    <row r="32" ht="30.0" customHeight="1">
      <c r="A32" s="22"/>
      <c r="B32" s="93" t="str">
        <f>'Critères'!B31</f>
        <v>5.2</v>
      </c>
      <c r="C32" s="94" t="str">
        <f>'Critères'!C31</f>
        <v>Pour chaque tableau de données complexe ayant un résumé, celui-ci est-il pertinent ?</v>
      </c>
      <c r="D32" s="95" t="str">
        <f>IF('P01'!F32="O",'P01'!D32,"NT")</f>
        <v>NA</v>
      </c>
      <c r="E32" s="10" t="s">
        <v>302</v>
      </c>
      <c r="F32" s="94"/>
      <c r="G32" s="94"/>
      <c r="H32" s="97"/>
      <c r="I32" s="97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</row>
    <row r="33" ht="30.0" customHeight="1">
      <c r="A33" s="22"/>
      <c r="B33" s="93" t="str">
        <f>'Critères'!B32</f>
        <v>5.3</v>
      </c>
      <c r="C33" s="94" t="str">
        <f>'Critères'!C32</f>
        <v>Pour chaque tableau de mise en forme, le contenu linéarisé reste-t-il compréhensible ?</v>
      </c>
      <c r="D33" s="95" t="str">
        <f>IF('P01'!F33="O",'P01'!D33,"NT")</f>
        <v>NA</v>
      </c>
      <c r="E33" s="10" t="s">
        <v>302</v>
      </c>
      <c r="F33" s="94"/>
      <c r="G33" s="94"/>
      <c r="H33" s="97"/>
      <c r="I33" s="97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</row>
    <row r="34" ht="30.0" customHeight="1">
      <c r="A34" s="22"/>
      <c r="B34" s="93" t="str">
        <f>'Critères'!B33</f>
        <v>5.4</v>
      </c>
      <c r="C34" s="94" t="str">
        <f>'Critères'!C33</f>
        <v>Pour chaque tableau de données ayant un titre, le titre est-il correctement associé au tableau de données ?</v>
      </c>
      <c r="D34" s="95" t="str">
        <f>IF('P01'!F34="O",'P01'!D34,"NT")</f>
        <v>NA</v>
      </c>
      <c r="E34" s="10" t="s">
        <v>302</v>
      </c>
      <c r="F34" s="94"/>
      <c r="G34" s="94"/>
      <c r="H34" s="97"/>
      <c r="I34" s="97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</row>
    <row r="35" ht="30.0" customHeight="1">
      <c r="A35" s="22"/>
      <c r="B35" s="93" t="str">
        <f>'Critères'!B34</f>
        <v>5.5</v>
      </c>
      <c r="C35" s="94" t="str">
        <f>'Critères'!C34</f>
        <v>Pour chaque tableau de données ayant un titre, celui-ci est-il pertinent ?</v>
      </c>
      <c r="D35" s="95" t="str">
        <f>IF('P01'!F35="O",'P01'!D35,"NT")</f>
        <v>NA</v>
      </c>
      <c r="E35" s="10" t="s">
        <v>302</v>
      </c>
      <c r="F35" s="94"/>
      <c r="G35" s="94"/>
      <c r="H35" s="97"/>
      <c r="I35" s="97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</row>
    <row r="36" ht="30.0" customHeight="1">
      <c r="A36" s="22"/>
      <c r="B36" s="93" t="str">
        <f>'Critères'!B35</f>
        <v>5.6</v>
      </c>
      <c r="C36" s="94" t="str">
        <f>'Critères'!C35</f>
        <v>Pour chaque tableau de données, chaque en-tête de colonnes et chaque en-tête de lignes sont-ils correctement déclarés ?</v>
      </c>
      <c r="D36" s="95" t="str">
        <f>IF('P01'!F36="O",'P01'!D36,"NT")</f>
        <v>C</v>
      </c>
      <c r="E36" s="10" t="s">
        <v>302</v>
      </c>
      <c r="F36" s="94"/>
      <c r="G36" s="94"/>
      <c r="H36" s="97"/>
      <c r="I36" s="97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</row>
    <row r="37" ht="30.0" customHeight="1">
      <c r="A37" s="22"/>
      <c r="B37" s="93" t="str">
        <f>'Critères'!B36</f>
        <v>5.7</v>
      </c>
      <c r="C37" s="94" t="str">
        <f>'Critères'!C36</f>
        <v>Pour chaque tableau de données, la technique appropriée permettant d’associer chaque cellule avec ses en-têtes est-elle utilisée (hors cas particuliers) ?</v>
      </c>
      <c r="D37" s="95" t="str">
        <f>IF('P01'!F37="O",'P01'!D37,"NT")</f>
        <v>NA</v>
      </c>
      <c r="E37" s="10" t="s">
        <v>302</v>
      </c>
      <c r="F37" s="94"/>
      <c r="G37" s="94"/>
      <c r="H37" s="97"/>
      <c r="I37" s="97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</row>
    <row r="38" ht="30.0" customHeight="1">
      <c r="A38" s="87"/>
      <c r="B38" s="93" t="str">
        <f>'Critères'!B37</f>
        <v>5.8</v>
      </c>
      <c r="C38" s="94" t="str">
        <f>'Critères'!C37</f>
        <v>Chaque tableau de mise en forme ne doit pas utiliser d’éléments propres aux tableaux de données. Cette règle est-elle respectée ?</v>
      </c>
      <c r="D38" s="95" t="str">
        <f>IF('P01'!F38="O",'P01'!D38,"NT")</f>
        <v>NA</v>
      </c>
      <c r="E38" s="10" t="s">
        <v>302</v>
      </c>
      <c r="F38" s="94"/>
      <c r="G38" s="94"/>
      <c r="H38" s="97"/>
      <c r="I38" s="97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</row>
    <row r="39" ht="30.0" customHeight="1">
      <c r="A39" s="80" t="str">
        <f>'Critères'!$A$38</f>
        <v>LIENS</v>
      </c>
      <c r="B39" s="93" t="str">
        <f>'Critères'!B38</f>
        <v>6.1</v>
      </c>
      <c r="C39" s="94" t="str">
        <f>'Critères'!C38</f>
        <v>Chaque lien est-il explicite (hors cas particuliers) ?</v>
      </c>
      <c r="D39" s="95" t="str">
        <f>IF('P01'!F39="O",'P01'!D39,"NT")</f>
        <v>C</v>
      </c>
      <c r="E39" s="10" t="s">
        <v>302</v>
      </c>
      <c r="F39" s="94"/>
      <c r="G39" s="94"/>
      <c r="H39" s="97"/>
      <c r="I39" s="97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</row>
    <row r="40" ht="30.0" customHeight="1">
      <c r="A40" s="87"/>
      <c r="B40" s="93" t="str">
        <f>'Critères'!B39</f>
        <v>6.2</v>
      </c>
      <c r="C40" s="94" t="str">
        <f>'Critères'!C39</f>
        <v>Dans chaque page web, chaque lien, a-t-il un intitulé ?</v>
      </c>
      <c r="D40" s="95" t="str">
        <f>IF('P01'!F40="O",'P01'!D40,"NT")</f>
        <v>C</v>
      </c>
      <c r="E40" s="10" t="s">
        <v>302</v>
      </c>
      <c r="F40" s="94"/>
      <c r="G40" s="94"/>
      <c r="H40" s="97"/>
      <c r="I40" s="97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</row>
    <row r="41" ht="30.0" customHeight="1">
      <c r="A41" s="80" t="str">
        <f>'Critères'!$A$40</f>
        <v>SCRIPTS</v>
      </c>
      <c r="B41" s="93" t="str">
        <f>'Critères'!B40</f>
        <v>7.1</v>
      </c>
      <c r="C41" s="94" t="str">
        <f>'Critères'!C40</f>
        <v>Chaque script est-il, si nécessaire, compatible avec les technologies d’assistance ?</v>
      </c>
      <c r="D41" s="98" t="s">
        <v>65</v>
      </c>
      <c r="E41" s="10" t="s">
        <v>302</v>
      </c>
      <c r="F41" s="94"/>
      <c r="G41" s="94"/>
      <c r="H41" s="97"/>
      <c r="I41" s="97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</row>
    <row r="42" ht="30.0" customHeight="1">
      <c r="A42" s="22"/>
      <c r="B42" s="93" t="str">
        <f>'Critères'!B41</f>
        <v>7.2</v>
      </c>
      <c r="C42" s="94" t="str">
        <f>'Critères'!C41</f>
        <v>Pour chaque script ayant une alternative, cette alternative est-elle pertinente ?</v>
      </c>
      <c r="D42" s="95" t="str">
        <f>IF('P01'!F42="O",'P01'!D42,"NT")</f>
        <v>NA</v>
      </c>
      <c r="E42" s="10" t="s">
        <v>302</v>
      </c>
      <c r="F42" s="94"/>
      <c r="G42" s="94"/>
      <c r="H42" s="97"/>
      <c r="I42" s="97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</row>
    <row r="43" ht="30.0" customHeight="1">
      <c r="A43" s="22"/>
      <c r="B43" s="93" t="str">
        <f>'Critères'!B42</f>
        <v>7.3</v>
      </c>
      <c r="C43" s="94" t="str">
        <f>'Critères'!C42</f>
        <v>Chaque script est-il contrôlable par le clavier et par tout dispositif de pointage (hors cas particuliers) ?</v>
      </c>
      <c r="D43" s="95" t="str">
        <f>IF('P01'!F43="O",'P01'!D43,"NT")</f>
        <v>C</v>
      </c>
      <c r="E43" s="10" t="s">
        <v>302</v>
      </c>
      <c r="F43" s="94"/>
      <c r="G43" s="94"/>
      <c r="H43" s="97"/>
      <c r="I43" s="97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</row>
    <row r="44" ht="30.0" customHeight="1">
      <c r="A44" s="22"/>
      <c r="B44" s="93" t="str">
        <f>'Critères'!B43</f>
        <v>7.4</v>
      </c>
      <c r="C44" s="94" t="str">
        <f>'Critères'!C43</f>
        <v>Pour chaque script qui initie un changement de contexte, l’utilisateur est-il averti ou en a-t-il le contrôle ?</v>
      </c>
      <c r="D44" s="95" t="str">
        <f>IF('P01'!F44="O",'P01'!D44,"NT")</f>
        <v>NA</v>
      </c>
      <c r="E44" s="10" t="s">
        <v>302</v>
      </c>
      <c r="F44" s="94"/>
      <c r="G44" s="94"/>
      <c r="H44" s="97"/>
      <c r="I44" s="97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</row>
    <row r="45" ht="30.0" customHeight="1">
      <c r="A45" s="87"/>
      <c r="B45" s="93" t="str">
        <f>'Critères'!B44</f>
        <v>7.5</v>
      </c>
      <c r="C45" s="94" t="str">
        <f>'Critères'!C44</f>
        <v>Dans chaque page web, les messages de statut sont-ils correctement restitués par les technologies d’assistance ?</v>
      </c>
      <c r="D45" s="98" t="s">
        <v>65</v>
      </c>
      <c r="E45" s="10" t="s">
        <v>302</v>
      </c>
      <c r="F45" s="94"/>
      <c r="G45" s="94"/>
      <c r="H45" s="97"/>
      <c r="I45" s="97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</row>
    <row r="46" ht="30.0" customHeight="1">
      <c r="A46" s="80" t="str">
        <f>'Critères'!$A$45</f>
        <v>ÉLÉMENTS OBLIGATOIRES</v>
      </c>
      <c r="B46" s="93" t="str">
        <f>'Critères'!B45</f>
        <v>8.1</v>
      </c>
      <c r="C46" s="94" t="str">
        <f>'Critères'!C45</f>
        <v>Chaque page web est-elle définie par un type de document ?</v>
      </c>
      <c r="D46" s="95" t="str">
        <f>IF('P01'!F46="O",'P01'!D46,"NT")</f>
        <v>C</v>
      </c>
      <c r="E46" s="10" t="s">
        <v>302</v>
      </c>
      <c r="F46" s="94"/>
      <c r="G46" s="94"/>
      <c r="H46" s="97"/>
      <c r="I46" s="97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</row>
    <row r="47" ht="30.0" customHeight="1">
      <c r="A47" s="22"/>
      <c r="B47" s="93" t="str">
        <f>'Critères'!B46</f>
        <v>8.2</v>
      </c>
      <c r="C47" s="94" t="str">
        <f>'Critères'!C46</f>
        <v>Pour chaque page web, le code source généré est-il valide selon le type de document spécifié (hors cas particuliers) ?</v>
      </c>
      <c r="D47" s="95" t="str">
        <f>IF('P01'!F47="O",'P01'!D47,"NT")</f>
        <v>C</v>
      </c>
      <c r="E47" s="10" t="s">
        <v>302</v>
      </c>
      <c r="F47" s="94"/>
      <c r="G47" s="94"/>
      <c r="H47" s="97"/>
      <c r="I47" s="97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</row>
    <row r="48" ht="30.0" customHeight="1">
      <c r="A48" s="22"/>
      <c r="B48" s="93" t="str">
        <f>'Critères'!B47</f>
        <v>8.3</v>
      </c>
      <c r="C48" s="94" t="str">
        <f>'Critères'!C47</f>
        <v>Dans chaque page web, la langue par défaut est-elle présente ?</v>
      </c>
      <c r="D48" s="95" t="str">
        <f>IF('P01'!F48="O",'P01'!D48,"NT")</f>
        <v>C</v>
      </c>
      <c r="E48" s="10" t="s">
        <v>302</v>
      </c>
      <c r="F48" s="94"/>
      <c r="G48" s="94"/>
      <c r="H48" s="97"/>
      <c r="I48" s="97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</row>
    <row r="49" ht="30.0" customHeight="1">
      <c r="A49" s="22"/>
      <c r="B49" s="93" t="str">
        <f>'Critères'!B48</f>
        <v>8.4</v>
      </c>
      <c r="C49" s="94" t="str">
        <f>'Critères'!C48</f>
        <v>Pour chaque page web ayant une langue par défaut, le code de langue est-il pertinent ?</v>
      </c>
      <c r="D49" s="95" t="str">
        <f>IF('P01'!F49="O",'P01'!D49,"NT")</f>
        <v>C</v>
      </c>
      <c r="E49" s="10" t="s">
        <v>302</v>
      </c>
      <c r="F49" s="94"/>
      <c r="G49" s="94"/>
      <c r="H49" s="97"/>
      <c r="I49" s="97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</row>
    <row r="50" ht="30.0" customHeight="1">
      <c r="A50" s="22"/>
      <c r="B50" s="93" t="str">
        <f>'Critères'!B49</f>
        <v>8.5</v>
      </c>
      <c r="C50" s="94" t="str">
        <f>'Critères'!C49</f>
        <v>Chaque page web a-t-elle un titre de page ?</v>
      </c>
      <c r="D50" s="95" t="str">
        <f>IF('P01'!F50="O",'P01'!D50,"NT")</f>
        <v>C</v>
      </c>
      <c r="E50" s="10" t="s">
        <v>302</v>
      </c>
      <c r="F50" s="94"/>
      <c r="G50" s="94"/>
      <c r="H50" s="97"/>
      <c r="I50" s="97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</row>
    <row r="51" ht="30.0" customHeight="1">
      <c r="A51" s="22"/>
      <c r="B51" s="93" t="str">
        <f>'Critères'!B50</f>
        <v>8.6</v>
      </c>
      <c r="C51" s="94" t="str">
        <f>'Critères'!C50</f>
        <v>Pour chaque page web ayant un titre de page, ce titre est-il pertinent ?</v>
      </c>
      <c r="D51" s="95" t="str">
        <f>IF('P01'!F51="O",'P01'!D51,"NT")</f>
        <v>C</v>
      </c>
      <c r="E51" s="10" t="s">
        <v>302</v>
      </c>
      <c r="F51" s="94"/>
      <c r="G51" s="94"/>
      <c r="H51" s="97"/>
      <c r="I51" s="97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</row>
    <row r="52" ht="30.0" customHeight="1">
      <c r="A52" s="22"/>
      <c r="B52" s="93" t="str">
        <f>'Critères'!B51</f>
        <v>8.7</v>
      </c>
      <c r="C52" s="94" t="str">
        <f>'Critères'!C51</f>
        <v>Dans chaque page web, chaque changement de langue est-il indiqué dans le code source (hors cas particuliers) ?</v>
      </c>
      <c r="D52" s="95" t="str">
        <f>IF('P01'!F52="O",'P01'!D52,"NT")</f>
        <v>C</v>
      </c>
      <c r="E52" s="10" t="s">
        <v>302</v>
      </c>
      <c r="F52" s="94"/>
      <c r="G52" s="94"/>
      <c r="H52" s="97"/>
      <c r="I52" s="97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</row>
    <row r="53" ht="30.0" customHeight="1">
      <c r="A53" s="22"/>
      <c r="B53" s="93" t="str">
        <f>'Critères'!B52</f>
        <v>8.8</v>
      </c>
      <c r="C53" s="94" t="str">
        <f>'Critères'!C52</f>
        <v>Dans chaque page web, le code de langue de chaque changement de langue est-il valide et pertinent ?</v>
      </c>
      <c r="D53" s="95" t="str">
        <f>IF('P01'!F53="O",'P01'!D53,"NT")</f>
        <v>NA</v>
      </c>
      <c r="E53" s="10" t="s">
        <v>302</v>
      </c>
      <c r="F53" s="94"/>
      <c r="G53" s="94"/>
      <c r="H53" s="97"/>
      <c r="I53" s="97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</row>
    <row r="54" ht="30.0" customHeight="1">
      <c r="A54" s="22"/>
      <c r="B54" s="93" t="str">
        <f>'Critères'!B53</f>
        <v>8.9</v>
      </c>
      <c r="C54" s="94" t="str">
        <f>'Critères'!C53</f>
        <v>Dans chaque page web, les balises ne doivent pas être utilisées uniquement à des fins de présentation. Cette règle est-elle respectée ?</v>
      </c>
      <c r="D54" s="95" t="str">
        <f>IF('P01'!F54="O",'P01'!D54,"NT")</f>
        <v>C</v>
      </c>
      <c r="E54" s="10" t="s">
        <v>302</v>
      </c>
      <c r="F54" s="94"/>
      <c r="G54" s="94"/>
      <c r="H54" s="97"/>
      <c r="I54" s="97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</row>
    <row r="55" ht="30.0" customHeight="1">
      <c r="A55" s="87"/>
      <c r="B55" s="93" t="str">
        <f>'Critères'!B54</f>
        <v>8.10</v>
      </c>
      <c r="C55" s="94" t="str">
        <f>'Critères'!C54</f>
        <v>Dans chaque page web, les changements du sens de lecture sont-ils signalés ?</v>
      </c>
      <c r="D55" s="95" t="str">
        <f>IF('P01'!F55="O",'P01'!D55,"NT")</f>
        <v>NA</v>
      </c>
      <c r="E55" s="10" t="s">
        <v>302</v>
      </c>
      <c r="F55" s="94"/>
      <c r="G55" s="94"/>
      <c r="H55" s="97"/>
      <c r="I55" s="97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</row>
    <row r="56" ht="30.0" customHeight="1">
      <c r="A56" s="80" t="str">
        <f>'Critères'!$A$55</f>
        <v>STRUCTURATION</v>
      </c>
      <c r="B56" s="93" t="str">
        <f>'Critères'!B55</f>
        <v>9.1</v>
      </c>
      <c r="C56" s="94" t="str">
        <f>'Critères'!C55</f>
        <v>Dans chaque page web, l’information est-elle structurée par l’utilisation appropriée de titres ?</v>
      </c>
      <c r="D56" s="95" t="str">
        <f>IF('P01'!F56="O",'P01'!D56,"NT")</f>
        <v>C</v>
      </c>
      <c r="E56" s="10" t="s">
        <v>302</v>
      </c>
      <c r="F56" s="94"/>
      <c r="G56" s="94"/>
      <c r="H56" s="97"/>
      <c r="I56" s="97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</row>
    <row r="57" ht="30.0" customHeight="1">
      <c r="A57" s="22"/>
      <c r="B57" s="93" t="str">
        <f>'Critères'!B56</f>
        <v>9.2</v>
      </c>
      <c r="C57" s="94" t="str">
        <f>'Critères'!C56</f>
        <v>Dans chaque page web, la structure du document est-elle cohérente (hors cas particuliers) ?</v>
      </c>
      <c r="D57" s="95" t="str">
        <f>IF('P01'!F57="O",'P01'!D57,"NT")</f>
        <v>C</v>
      </c>
      <c r="E57" s="10" t="s">
        <v>302</v>
      </c>
      <c r="F57" s="94"/>
      <c r="G57" s="94"/>
      <c r="H57" s="97"/>
      <c r="I57" s="97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</row>
    <row r="58" ht="30.0" customHeight="1">
      <c r="A58" s="22"/>
      <c r="B58" s="93" t="str">
        <f>'Critères'!B57</f>
        <v>9.3</v>
      </c>
      <c r="C58" s="94" t="str">
        <f>'Critères'!C57</f>
        <v>Dans chaque page web, chaque liste est-elle correctement structurée ?</v>
      </c>
      <c r="D58" s="98" t="s">
        <v>65</v>
      </c>
      <c r="E58" s="10" t="s">
        <v>302</v>
      </c>
      <c r="F58" s="94"/>
      <c r="G58" s="94"/>
      <c r="H58" s="97"/>
      <c r="I58" s="97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</row>
    <row r="59" ht="30.0" customHeight="1">
      <c r="A59" s="87"/>
      <c r="B59" s="93" t="str">
        <f>'Critères'!B58</f>
        <v>9.4</v>
      </c>
      <c r="C59" s="94" t="str">
        <f>'Critères'!C58</f>
        <v>Dans chaque page web, chaque citation est-elle correctement indiquée ?</v>
      </c>
      <c r="D59" s="95" t="str">
        <f>IF('P01'!F59="O",'P01'!D59,"NT")</f>
        <v>NA</v>
      </c>
      <c r="E59" s="10" t="s">
        <v>302</v>
      </c>
      <c r="F59" s="94"/>
      <c r="G59" s="94"/>
      <c r="H59" s="97"/>
      <c r="I59" s="97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</row>
    <row r="60" ht="30.0" customHeight="1">
      <c r="A60" s="80" t="str">
        <f>'Critères'!$A$59</f>
        <v>PRÉSENTATION</v>
      </c>
      <c r="B60" s="93" t="str">
        <f>'Critères'!B59</f>
        <v>10.1</v>
      </c>
      <c r="C60" s="94" t="str">
        <f>'Critères'!C59</f>
        <v>Dans le site web, des feuilles de styles sont-elles utilisées pour contrôler la présentation de l’information ?</v>
      </c>
      <c r="D60" s="95" t="str">
        <f>IF('P01'!F60="O",'P01'!D60,"NT")</f>
        <v>C</v>
      </c>
      <c r="E60" s="10" t="s">
        <v>302</v>
      </c>
      <c r="F60" s="94"/>
      <c r="G60" s="94"/>
      <c r="H60" s="97"/>
      <c r="I60" s="97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</row>
    <row r="61" ht="30.0" customHeight="1">
      <c r="A61" s="22"/>
      <c r="B61" s="93" t="str">
        <f>'Critères'!B60</f>
        <v>10.2</v>
      </c>
      <c r="C61" s="94" t="str">
        <f>'Critères'!C60</f>
        <v>Dans chaque page web, le contenu visible porteur d’information reste-t-il présent lorsque les feuilles de styles sont désactivées ?</v>
      </c>
      <c r="D61" s="95" t="str">
        <f>IF('P01'!F61="O",'P01'!D61,"NT")</f>
        <v>C</v>
      </c>
      <c r="E61" s="10" t="s">
        <v>302</v>
      </c>
      <c r="F61" s="94"/>
      <c r="G61" s="94"/>
      <c r="H61" s="97"/>
      <c r="I61" s="97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</row>
    <row r="62" ht="30.0" customHeight="1">
      <c r="A62" s="22"/>
      <c r="B62" s="93" t="str">
        <f>'Critères'!B61</f>
        <v>10.3</v>
      </c>
      <c r="C62" s="94" t="str">
        <f>'Critères'!C61</f>
        <v>Dans chaque page web, l’information reste-t-elle compréhensible lorsque les feuilles de styles sont désactivées ?</v>
      </c>
      <c r="D62" s="95" t="str">
        <f>IF('P01'!F62="O",'P01'!D62,"NT")</f>
        <v>C</v>
      </c>
      <c r="E62" s="10" t="s">
        <v>302</v>
      </c>
      <c r="F62" s="94"/>
      <c r="G62" s="94"/>
      <c r="H62" s="97"/>
      <c r="I62" s="97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</row>
    <row r="63" ht="30.0" customHeight="1">
      <c r="A63" s="22"/>
      <c r="B63" s="93" t="str">
        <f>'Critères'!B62</f>
        <v>10.4</v>
      </c>
      <c r="C63" s="94" t="str">
        <f>'Critères'!C62</f>
        <v>Dans chaque page web, le texte reste-t-il lisible lorsque la taille des caractères est augmentée jusqu’à 200%, au moins (hors cas particuliers) ?</v>
      </c>
      <c r="D63" s="95" t="str">
        <f>IF('P01'!F63="O",'P01'!D63,"NT")</f>
        <v>C</v>
      </c>
      <c r="E63" s="10" t="s">
        <v>302</v>
      </c>
      <c r="F63" s="94"/>
      <c r="G63" s="94"/>
      <c r="H63" s="97"/>
      <c r="I63" s="97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</row>
    <row r="64" ht="30.0" customHeight="1">
      <c r="A64" s="22"/>
      <c r="B64" s="93" t="str">
        <f>'Critères'!B63</f>
        <v>10.5</v>
      </c>
      <c r="C64" s="94" t="str">
        <f>'Critères'!C63</f>
        <v>Dans chaque page web, les déclarations CSS de couleurs de fond d’élément et de police sont-elles correctement utilisées ?</v>
      </c>
      <c r="D64" s="95" t="str">
        <f>IF('P01'!F64="O",'P01'!D64,"NT")</f>
        <v>C</v>
      </c>
      <c r="E64" s="10" t="s">
        <v>302</v>
      </c>
      <c r="F64" s="94"/>
      <c r="G64" s="94"/>
      <c r="H64" s="97"/>
      <c r="I64" s="97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</row>
    <row r="65" ht="30.0" customHeight="1">
      <c r="A65" s="22"/>
      <c r="B65" s="93" t="str">
        <f>'Critères'!B64</f>
        <v>10.6</v>
      </c>
      <c r="C65" s="94" t="str">
        <f>'Critères'!C64</f>
        <v>Dans chaque page web, chaque lien dont la nature n’est pas évidente est-il visible par rapport au texte environnant ?</v>
      </c>
      <c r="D65" s="95" t="str">
        <f>IF('P01'!F65="O",'P01'!D65,"NT")</f>
        <v>NA</v>
      </c>
      <c r="E65" s="10" t="s">
        <v>302</v>
      </c>
      <c r="F65" s="94"/>
      <c r="G65" s="94"/>
      <c r="H65" s="97"/>
      <c r="I65" s="97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</row>
    <row r="66" ht="30.0" customHeight="1">
      <c r="A66" s="22"/>
      <c r="B66" s="93" t="str">
        <f>'Critères'!B65</f>
        <v>10.7</v>
      </c>
      <c r="C66" s="94" t="str">
        <f>'Critères'!C65</f>
        <v>Dans chaque page web, pour chaque élément recevant le focus, la prise de focus est-elle visible ?</v>
      </c>
      <c r="D66" s="98" t="s">
        <v>61</v>
      </c>
      <c r="E66" s="10" t="s">
        <v>302</v>
      </c>
      <c r="F66" s="94"/>
      <c r="G66" s="94"/>
      <c r="H66" s="97"/>
      <c r="I66" s="97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</row>
    <row r="67" ht="30.0" customHeight="1">
      <c r="A67" s="22"/>
      <c r="B67" s="93" t="str">
        <f>'Critères'!B66</f>
        <v>10.8</v>
      </c>
      <c r="C67" s="94" t="str">
        <f>'Critères'!C66</f>
        <v>Pour chaque page web, les contenus cachés ont-ils vocation à être ignorés par les technologies d’assistance ?</v>
      </c>
      <c r="D67" s="95" t="str">
        <f>IF('P01'!F67="O",'P01'!D67,"NT")</f>
        <v>C</v>
      </c>
      <c r="E67" s="10" t="s">
        <v>302</v>
      </c>
      <c r="F67" s="94"/>
      <c r="G67" s="94"/>
      <c r="H67" s="97"/>
      <c r="I67" s="97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</row>
    <row r="68" ht="30.0" customHeight="1">
      <c r="A68" s="22"/>
      <c r="B68" s="93" t="str">
        <f>'Critères'!B67</f>
        <v>10.9</v>
      </c>
      <c r="C68" s="94" t="str">
        <f>'Critères'!C67</f>
        <v>Dans chaque page web, l’information ne doit pas être donnée uniquement par la forme, taille ou position. Cette règle est-elle respectée ?</v>
      </c>
      <c r="D68" s="95" t="str">
        <f>IF('P01'!F68="O",'P01'!D68,"NT")</f>
        <v>NA</v>
      </c>
      <c r="E68" s="10" t="s">
        <v>302</v>
      </c>
      <c r="F68" s="94"/>
      <c r="G68" s="94"/>
      <c r="H68" s="97"/>
      <c r="I68" s="97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</row>
    <row r="69" ht="30.0" customHeight="1">
      <c r="A69" s="22"/>
      <c r="B69" s="93" t="str">
        <f>'Critères'!B68</f>
        <v>10.10</v>
      </c>
      <c r="C69" s="94" t="str">
        <f>'Critères'!C68</f>
        <v>Dans chaque page web, l’information ne doit pas être donnée par la forme, taille ou position uniquement. Cette règle est-elle implémentée de façon pertinente ?</v>
      </c>
      <c r="D69" s="95" t="str">
        <f>IF('P01'!F69="O",'P01'!D69,"NT")</f>
        <v>NA</v>
      </c>
      <c r="E69" s="10" t="s">
        <v>302</v>
      </c>
      <c r="F69" s="94"/>
      <c r="G69" s="94"/>
      <c r="H69" s="97"/>
      <c r="I69" s="97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</row>
    <row r="70" ht="30.0" customHeight="1">
      <c r="A70" s="22"/>
      <c r="B70" s="93" t="str">
        <f>'Critères'!B69</f>
        <v>10.11</v>
      </c>
      <c r="C70" s="94" t="str">
        <f>'Critères'!C69</f>
        <v>Pour chaque page web, les contenus peuvent-ils être présentés sans perte d’information ou de fonctionnalité et sans avoir recours soit à un défilement vertical pour une fenêtre ayant une hauteur de 256 px, soit à un défilement horizontal pour une fenêtre ayant une largeur de 320 px (hors cas particuliers) ?</v>
      </c>
      <c r="D70" s="95" t="str">
        <f>IF('P01'!F70="O",'P01'!D70,"NT")</f>
        <v>C</v>
      </c>
      <c r="E70" s="10" t="s">
        <v>302</v>
      </c>
      <c r="F70" s="94"/>
      <c r="G70" s="94"/>
      <c r="H70" s="97"/>
      <c r="I70" s="97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</row>
    <row r="71" ht="30.0" customHeight="1">
      <c r="A71" s="22"/>
      <c r="B71" s="93" t="str">
        <f>'Critères'!B70</f>
        <v>10.12</v>
      </c>
      <c r="C71" s="94" t="str">
        <f>'Critères'!C70</f>
        <v>Dans chaque page web, les propriétés d’espacement du texte peuvent-elles être redéfinies par l’utilisateur sans perte de contenu ou de fonctionnalité (hors cas particuliers) ?</v>
      </c>
      <c r="D71" s="95" t="str">
        <f>IF('P01'!F71="O",'P01'!D71,"NT")</f>
        <v>C</v>
      </c>
      <c r="E71" s="10" t="s">
        <v>302</v>
      </c>
      <c r="F71" s="94"/>
      <c r="G71" s="94"/>
      <c r="H71" s="97"/>
      <c r="I71" s="97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</row>
    <row r="72" ht="30.0" customHeight="1">
      <c r="A72" s="22"/>
      <c r="B72" s="93" t="str">
        <f>'Critères'!B71</f>
        <v>10.13</v>
      </c>
      <c r="C72" s="94" t="str">
        <f>'Critères'!C71</f>
        <v>Dans chaque page web, les contenus additionnels apparaissant à la prise de focus ou au survol d’un composant d’interface sont-ils contrôlables par l’utilisateur (hors cas particuliers) ?</v>
      </c>
      <c r="D72" s="95" t="str">
        <f>IF('P01'!F72="O",'P01'!D72,"NT")</f>
        <v>NA</v>
      </c>
      <c r="E72" s="10" t="s">
        <v>302</v>
      </c>
      <c r="F72" s="94"/>
      <c r="G72" s="94"/>
      <c r="H72" s="97"/>
      <c r="I72" s="97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</row>
    <row r="73" ht="30.0" customHeight="1">
      <c r="A73" s="87"/>
      <c r="B73" s="93" t="str">
        <f>'Critères'!B72</f>
        <v>10.14</v>
      </c>
      <c r="C73" s="94" t="str">
        <f>'Critères'!C72</f>
        <v>Dans chaque page web, les contenus additionnels apparaissant via les styles CSS uniquement peuvent-ils être rendus visibles au clavier et par tout dispositif de pointage ?</v>
      </c>
      <c r="D73" s="95" t="str">
        <f>IF('P01'!F73="O",'P01'!D73,"NT")</f>
        <v>NA</v>
      </c>
      <c r="E73" s="10" t="s">
        <v>302</v>
      </c>
      <c r="F73" s="94"/>
      <c r="G73" s="94"/>
      <c r="H73" s="97"/>
      <c r="I73" s="97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</row>
    <row r="74" ht="30.0" customHeight="1">
      <c r="A74" s="80" t="str">
        <f>'Critères'!$A$73</f>
        <v>FORMULAIRES</v>
      </c>
      <c r="B74" s="93" t="str">
        <f>'Critères'!B73</f>
        <v>11.1</v>
      </c>
      <c r="C74" s="94" t="str">
        <f>'Critères'!C73</f>
        <v>Chaque champ de formulaire a-t-il une étiquette ?</v>
      </c>
      <c r="D74" s="98" t="s">
        <v>65</v>
      </c>
      <c r="E74" s="10" t="s">
        <v>302</v>
      </c>
      <c r="F74" s="94"/>
      <c r="G74" s="94"/>
      <c r="H74" s="97"/>
      <c r="I74" s="97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</row>
    <row r="75" ht="30.0" customHeight="1">
      <c r="A75" s="22"/>
      <c r="B75" s="93" t="str">
        <f>'Critères'!B74</f>
        <v>11.2</v>
      </c>
      <c r="C75" s="94" t="str">
        <f>'Critères'!C74</f>
        <v>Chaque étiquette associée à un champ de formulaire est-elle pertinente (hors cas particuliers) ?</v>
      </c>
      <c r="D75" s="95" t="str">
        <f>IF('P01'!F75="O",'P01'!D75,"NT")</f>
        <v>NA</v>
      </c>
      <c r="E75" s="10" t="s">
        <v>302</v>
      </c>
      <c r="F75" s="94"/>
      <c r="G75" s="94"/>
      <c r="H75" s="97"/>
      <c r="I75" s="97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</row>
    <row r="76" ht="30.0" customHeight="1">
      <c r="A76" s="22"/>
      <c r="B76" s="93" t="str">
        <f>'Critères'!B75</f>
        <v>11.3</v>
      </c>
      <c r="C76" s="94" t="str">
        <f>'Critères'!C75</f>
        <v>Dans chaque formulaire, chaque étiquette associée à un champ de formulaire ayant la même fonction et répété plusieurs fois dans une même page ou dans un ensemble de pages est-elle cohérente ?</v>
      </c>
      <c r="D76" s="95" t="str">
        <f>IF('P01'!F76="O",'P01'!D76,"NT")</f>
        <v>NA</v>
      </c>
      <c r="E76" s="10" t="s">
        <v>302</v>
      </c>
      <c r="F76" s="94"/>
      <c r="G76" s="94"/>
      <c r="H76" s="97"/>
      <c r="I76" s="97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</row>
    <row r="77" ht="30.0" customHeight="1">
      <c r="A77" s="22"/>
      <c r="B77" s="93" t="str">
        <f>'Critères'!B76</f>
        <v>11.4</v>
      </c>
      <c r="C77" s="94" t="str">
        <f>'Critères'!C76</f>
        <v>Dans chaque formulaire, chaque étiquette de champ et son champ associé sont-ils accolés (hors cas particuliers) ?</v>
      </c>
      <c r="D77" s="95" t="str">
        <f>IF('P01'!F77="O",'P01'!D77,"NT")</f>
        <v>NA</v>
      </c>
      <c r="E77" s="10" t="s">
        <v>302</v>
      </c>
      <c r="F77" s="94"/>
      <c r="G77" s="94"/>
      <c r="H77" s="97"/>
      <c r="I77" s="97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</row>
    <row r="78" ht="30.0" customHeight="1">
      <c r="A78" s="22"/>
      <c r="B78" s="93" t="str">
        <f>'Critères'!B77</f>
        <v>11.5</v>
      </c>
      <c r="C78" s="94" t="str">
        <f>'Critères'!C77</f>
        <v>Dans chaque formulaire, les champs de même nature sont-ils regroupés, si nécessaire ?</v>
      </c>
      <c r="D78" s="95" t="str">
        <f>IF('P01'!F78="O",'P01'!D78,"NT")</f>
        <v>NA</v>
      </c>
      <c r="E78" s="10" t="s">
        <v>302</v>
      </c>
      <c r="F78" s="94"/>
      <c r="G78" s="94"/>
      <c r="H78" s="97"/>
      <c r="I78" s="97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</row>
    <row r="79" ht="30.0" customHeight="1">
      <c r="A79" s="22"/>
      <c r="B79" s="93" t="str">
        <f>'Critères'!B78</f>
        <v>11.6</v>
      </c>
      <c r="C79" s="94" t="str">
        <f>'Critères'!C78</f>
        <v>Dans chaque formulaire, chaque regroupement de champs de même nature a-t-il une légende ?</v>
      </c>
      <c r="D79" s="95" t="str">
        <f>IF('P01'!F79="O",'P01'!D79,"NT")</f>
        <v>NA</v>
      </c>
      <c r="E79" s="10" t="s">
        <v>302</v>
      </c>
      <c r="F79" s="94"/>
      <c r="G79" s="94"/>
      <c r="H79" s="97"/>
      <c r="I79" s="97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</row>
    <row r="80" ht="30.0" customHeight="1">
      <c r="A80" s="22"/>
      <c r="B80" s="93" t="str">
        <f>'Critères'!B79</f>
        <v>11.7</v>
      </c>
      <c r="C80" s="94" t="str">
        <f>'Critères'!C79</f>
        <v>Dans chaque formulaire, chaque légende associée à un regroupement de champs de même nature est-elle pertinente ?</v>
      </c>
      <c r="D80" s="95" t="str">
        <f>IF('P01'!F80="O",'P01'!D80,"NT")</f>
        <v>NA</v>
      </c>
      <c r="E80" s="10" t="s">
        <v>302</v>
      </c>
      <c r="F80" s="94"/>
      <c r="G80" s="94"/>
      <c r="H80" s="97"/>
      <c r="I80" s="97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</row>
    <row r="81" ht="30.0" customHeight="1">
      <c r="A81" s="22"/>
      <c r="B81" s="93" t="str">
        <f>'Critères'!B80</f>
        <v>11.8</v>
      </c>
      <c r="C81" s="94" t="str">
        <f>'Critères'!C80</f>
        <v>Dans chaque formulaire, les items de même nature d’une liste de choix sont-ils regroupées de manière pertinente ?</v>
      </c>
      <c r="D81" s="95" t="str">
        <f>IF('P01'!F81="O",'P01'!D81,"NT")</f>
        <v>NA</v>
      </c>
      <c r="E81" s="10" t="s">
        <v>302</v>
      </c>
      <c r="F81" s="94"/>
      <c r="G81" s="94"/>
      <c r="H81" s="97"/>
      <c r="I81" s="97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</row>
    <row r="82" ht="30.0" customHeight="1">
      <c r="A82" s="22"/>
      <c r="B82" s="93" t="str">
        <f>'Critères'!B81</f>
        <v>11.9</v>
      </c>
      <c r="C82" s="94" t="str">
        <f>'Critères'!C81</f>
        <v>Dans chaque formulaire, l’intitulé de chaque bouton est-il pertinent (hors cas particuliers) ?</v>
      </c>
      <c r="D82" s="95" t="str">
        <f>IF('P01'!F82="O",'P01'!D82,"NT")</f>
        <v>NA</v>
      </c>
      <c r="E82" s="10" t="s">
        <v>302</v>
      </c>
      <c r="F82" s="94"/>
      <c r="G82" s="94"/>
      <c r="H82" s="97"/>
      <c r="I82" s="97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</row>
    <row r="83" ht="30.0" customHeight="1">
      <c r="A83" s="22"/>
      <c r="B83" s="93" t="str">
        <f>'Critères'!B82</f>
        <v>11.10</v>
      </c>
      <c r="C83" s="94" t="str">
        <f>'Critères'!C82</f>
        <v>Dans chaque formulaire, le contrôle de saisie est-il utilisé de manière pertinente (hors cas particuliers) ?</v>
      </c>
      <c r="D83" s="95" t="str">
        <f>IF('P01'!F83="O",'P01'!D83,"NT")</f>
        <v>NA</v>
      </c>
      <c r="E83" s="10" t="s">
        <v>302</v>
      </c>
      <c r="F83" s="94"/>
      <c r="G83" s="94"/>
      <c r="H83" s="97"/>
      <c r="I83" s="97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</row>
    <row r="84" ht="30.0" customHeight="1">
      <c r="A84" s="22"/>
      <c r="B84" s="93" t="str">
        <f>'Critères'!B83</f>
        <v>11.11</v>
      </c>
      <c r="C84" s="94" t="str">
        <f>'Critères'!C83</f>
        <v>Dans chaque formulaire, le contrôle de saisie est-il accompagné, si nécessaire, de suggestions facilitant la correction des erreurs de saisie ?</v>
      </c>
      <c r="D84" s="95" t="str">
        <f>IF('P01'!F84="O",'P01'!D84,"NT")</f>
        <v>NA</v>
      </c>
      <c r="E84" s="10" t="s">
        <v>302</v>
      </c>
      <c r="F84" s="94"/>
      <c r="G84" s="94"/>
      <c r="H84" s="97"/>
      <c r="I84" s="97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</row>
    <row r="85" ht="30.0" customHeight="1">
      <c r="A85" s="22"/>
      <c r="B85" s="93" t="str">
        <f>'Critères'!B84</f>
        <v>11.12</v>
      </c>
      <c r="C85" s="94" t="str">
        <f>'Critères'!C84</f>
        <v>Pour chaque formulaire qui modifie ou supprime des données, ou qui transmet des réponses à un test ou à un examen, ou dont la validation a des conséquences financières ou juridiques, les données saisies peuvent-elles être modifiées, mises à jour ou récupérées par l’utilisateur ?</v>
      </c>
      <c r="D85" s="95" t="str">
        <f>IF('P01'!F85="O",'P01'!D85,"NT")</f>
        <v>NA</v>
      </c>
      <c r="E85" s="10" t="s">
        <v>302</v>
      </c>
      <c r="F85" s="94"/>
      <c r="G85" s="94"/>
      <c r="H85" s="97"/>
      <c r="I85" s="97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</row>
    <row r="86" ht="30.0" customHeight="1">
      <c r="A86" s="87"/>
      <c r="B86" s="93" t="str">
        <f>'Critères'!B85</f>
        <v>11.13</v>
      </c>
      <c r="C86" s="94" t="str">
        <f>'Critères'!C85</f>
        <v>La finalité d’un champ de saisie peut-elle être déduite pour faciliter le remplissage automatique des champs avec les données de l’utilisateur ?</v>
      </c>
      <c r="D86" s="95" t="str">
        <f>IF('P01'!F86="O",'P01'!D86,"NT")</f>
        <v>NA</v>
      </c>
      <c r="E86" s="10" t="s">
        <v>302</v>
      </c>
      <c r="F86" s="94"/>
      <c r="G86" s="94"/>
      <c r="H86" s="97"/>
      <c r="I86" s="97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</row>
    <row r="87" ht="30.0" customHeight="1">
      <c r="A87" s="80" t="str">
        <f>'Critères'!$A$86</f>
        <v>NAVIGATION</v>
      </c>
      <c r="B87" s="93" t="str">
        <f>'Critères'!B86</f>
        <v>12.1</v>
      </c>
      <c r="C87" s="94" t="str">
        <f>'Critères'!C86</f>
        <v>Chaque ensemble de pages dispose-t-il de deux systèmes de navigation différents, au moins (hors cas particuliers) ?</v>
      </c>
      <c r="D87" s="95" t="str">
        <f>IF('P01'!F87="O",'P01'!D87,"NT")</f>
        <v>C</v>
      </c>
      <c r="E87" s="10" t="s">
        <v>302</v>
      </c>
      <c r="F87" s="94"/>
      <c r="G87" s="94"/>
      <c r="H87" s="97"/>
      <c r="I87" s="97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</row>
    <row r="88" ht="30.0" customHeight="1">
      <c r="A88" s="22"/>
      <c r="B88" s="93" t="str">
        <f>'Critères'!B87</f>
        <v>12.2</v>
      </c>
      <c r="C88" s="94" t="str">
        <f>'Critères'!C87</f>
        <v>Dans chaque ensemble de pages, le menu et les barres de navigation sont-ils toujours à la même place (hors cas particuliers) ?</v>
      </c>
      <c r="D88" s="95" t="str">
        <f>IF('P01'!F88="O",'P01'!D88,"NT")</f>
        <v>C</v>
      </c>
      <c r="E88" s="10" t="s">
        <v>302</v>
      </c>
      <c r="F88" s="94"/>
      <c r="G88" s="94"/>
      <c r="H88" s="97"/>
      <c r="I88" s="97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</row>
    <row r="89" ht="30.0" customHeight="1">
      <c r="A89" s="22"/>
      <c r="B89" s="93" t="str">
        <f>'Critères'!B88</f>
        <v>12.3</v>
      </c>
      <c r="C89" s="94" t="str">
        <f>'Critères'!C88</f>
        <v>La page « plan du site » est-elle pertinente ?</v>
      </c>
      <c r="D89" s="95" t="str">
        <f>IF('P01'!F89="O",'P01'!D89,"NT")</f>
        <v>C</v>
      </c>
      <c r="E89" s="10" t="s">
        <v>302</v>
      </c>
      <c r="F89" s="94"/>
      <c r="G89" s="94"/>
      <c r="H89" s="97"/>
      <c r="I89" s="97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</row>
    <row r="90" ht="30.0" customHeight="1">
      <c r="A90" s="22"/>
      <c r="B90" s="93" t="str">
        <f>'Critères'!B89</f>
        <v>12.4</v>
      </c>
      <c r="C90" s="94" t="str">
        <f>'Critères'!C89</f>
        <v>Dans chaque ensemble de pages, la page « plan du site » est-elle atteignable de manière identique ?</v>
      </c>
      <c r="D90" s="95" t="str">
        <f>IF('P01'!F90="O",'P01'!D90,"NT")</f>
        <v>C</v>
      </c>
      <c r="E90" s="10" t="s">
        <v>302</v>
      </c>
      <c r="F90" s="94"/>
      <c r="G90" s="94"/>
      <c r="H90" s="97"/>
      <c r="I90" s="97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</row>
    <row r="91" ht="30.0" customHeight="1">
      <c r="A91" s="22"/>
      <c r="B91" s="93" t="str">
        <f>'Critères'!B90</f>
        <v>12.5</v>
      </c>
      <c r="C91" s="94" t="str">
        <f>'Critères'!C90</f>
        <v>Dans chaque ensemble de pages, le moteur de recherche est-il atteignable de manière identique ?</v>
      </c>
      <c r="D91" s="95" t="str">
        <f>IF('P01'!F91="O",'P01'!D91,"NT")</f>
        <v>C</v>
      </c>
      <c r="E91" s="10" t="s">
        <v>302</v>
      </c>
      <c r="F91" s="94"/>
      <c r="G91" s="94"/>
      <c r="H91" s="97"/>
      <c r="I91" s="97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</row>
    <row r="92" ht="30.0" customHeight="1">
      <c r="A92" s="22"/>
      <c r="B92" s="93" t="str">
        <f>'Critères'!B91</f>
        <v>12.6</v>
      </c>
      <c r="C92" s="94" t="str">
        <f>'Critères'!C91</f>
        <v>Les zones de regroupement de contenus présentes dans plusieurs pages web (zones d’en-tête, de navigation principale, de contenu principal, de pied de page et de moteur de recherche) peuvent-elles être atteintes ou évitées ?</v>
      </c>
      <c r="D92" s="95" t="str">
        <f>IF('P01'!F92="O",'P01'!D92,"NT")</f>
        <v>C</v>
      </c>
      <c r="E92" s="10" t="s">
        <v>302</v>
      </c>
      <c r="F92" s="94"/>
      <c r="G92" s="94"/>
      <c r="H92" s="97"/>
      <c r="I92" s="97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</row>
    <row r="93" ht="30.0" customHeight="1">
      <c r="A93" s="22"/>
      <c r="B93" s="93" t="str">
        <f>'Critères'!B92</f>
        <v>12.7</v>
      </c>
      <c r="C93" s="94" t="str">
        <f>'Critères'!C92</f>
        <v>Dans chaque page web, un lien d’évitement ou d’accès rapide à la zone de contenu principal est-il présent (hors cas particuliers) ?</v>
      </c>
      <c r="D93" s="95" t="str">
        <f>IF('P01'!F93="O",'P01'!D93,"NT")</f>
        <v>C</v>
      </c>
      <c r="E93" s="10" t="s">
        <v>302</v>
      </c>
      <c r="F93" s="94"/>
      <c r="G93" s="94"/>
      <c r="H93" s="97"/>
      <c r="I93" s="97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</row>
    <row r="94" ht="30.0" customHeight="1">
      <c r="A94" s="22"/>
      <c r="B94" s="93" t="str">
        <f>'Critères'!B93</f>
        <v>12.8</v>
      </c>
      <c r="C94" s="94" t="str">
        <f>'Critères'!C93</f>
        <v>Dans chaque page web, l’ordre de tabulation est-il cohérent ?</v>
      </c>
      <c r="D94" s="98" t="s">
        <v>61</v>
      </c>
      <c r="E94" s="10" t="s">
        <v>302</v>
      </c>
      <c r="F94" s="94"/>
      <c r="G94" s="94"/>
      <c r="H94" s="97"/>
      <c r="I94" s="97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</row>
    <row r="95" ht="30.0" customHeight="1">
      <c r="A95" s="22"/>
      <c r="B95" s="93" t="str">
        <f>'Critères'!B94</f>
        <v>12.9</v>
      </c>
      <c r="C95" s="94" t="str">
        <f>'Critères'!C94</f>
        <v>Dans chaque page web, la navigation ne doit pas contenir de piège au clavier. Cette règle est-elle respectée ?</v>
      </c>
      <c r="D95" s="95" t="str">
        <f>IF('P01'!F95="O",'P01'!D95,"NT")</f>
        <v>C</v>
      </c>
      <c r="E95" s="10" t="s">
        <v>302</v>
      </c>
      <c r="F95" s="94"/>
      <c r="G95" s="94"/>
      <c r="H95" s="97"/>
      <c r="I95" s="97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</row>
    <row r="96" ht="30.0" customHeight="1">
      <c r="A96" s="22"/>
      <c r="B96" s="93" t="str">
        <f>'Critères'!B95</f>
        <v>12.10</v>
      </c>
      <c r="C96" s="94" t="str">
        <f>'Critères'!C95</f>
        <v>Dans chaque page web, les raccourcis clavier n’utilisant qu’une seule touche (lettre minuscule ou majuscule, ponctuation, chiffre ou symbole) sont-ils contrôlables par l’utilisateur ?</v>
      </c>
      <c r="D96" s="95" t="str">
        <f>IF('P01'!F96="O",'P01'!D96,"NT")</f>
        <v>NA</v>
      </c>
      <c r="E96" s="10" t="s">
        <v>302</v>
      </c>
      <c r="F96" s="94"/>
      <c r="G96" s="94"/>
      <c r="H96" s="97"/>
      <c r="I96" s="97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</row>
    <row r="97" ht="30.0" customHeight="1">
      <c r="A97" s="87"/>
      <c r="B97" s="93" t="str">
        <f>'Critères'!B96</f>
        <v>12.11</v>
      </c>
      <c r="C97" s="94" t="str">
        <f>'Critères'!C96</f>
        <v>Dans chaque page web, les contenus additionnels apparaissant au survol, à la prise de focus ou à l’activation d’un composant d’interface sont-ils si nécessaire atteignables au clavier ?</v>
      </c>
      <c r="D97" s="95" t="str">
        <f>IF('P01'!F97="O",'P01'!D97,"NT")</f>
        <v>NA</v>
      </c>
      <c r="E97" s="10" t="s">
        <v>302</v>
      </c>
      <c r="F97" s="94"/>
      <c r="G97" s="94"/>
      <c r="H97" s="97"/>
      <c r="I97" s="97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</row>
    <row r="98" ht="30.0" customHeight="1">
      <c r="A98" s="80" t="str">
        <f>'Critères'!$A$97</f>
        <v>CONSULTATION</v>
      </c>
      <c r="B98" s="93" t="str">
        <f>'Critères'!B97</f>
        <v>13.1</v>
      </c>
      <c r="C98" s="94" t="str">
        <f>'Critères'!C97</f>
        <v>Pour chaque page web, l’utilisateur a-t-il le contrôle de chaque limite de temps modifiant le contenu (hors cas particuliers) ?</v>
      </c>
      <c r="D98" s="95" t="str">
        <f>IF('P01'!F98="O",'P01'!D98,"NT")</f>
        <v>NA</v>
      </c>
      <c r="E98" s="10" t="s">
        <v>302</v>
      </c>
      <c r="F98" s="94"/>
      <c r="G98" s="94"/>
      <c r="H98" s="97"/>
      <c r="I98" s="97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</row>
    <row r="99" ht="30.0" customHeight="1">
      <c r="A99" s="22"/>
      <c r="B99" s="93" t="str">
        <f>'Critères'!B98</f>
        <v>13.2</v>
      </c>
      <c r="C99" s="94" t="str">
        <f>'Critères'!C98</f>
        <v>Dans chaque page web, l’ouverture d’une nouvelle fenêtre ne doit pas être déclenchée sans action de l’utilisateur. Cette règle est-elle respectée ?</v>
      </c>
      <c r="D99" s="95" t="str">
        <f>IF('P01'!F99="O",'P01'!D99,"NT")</f>
        <v>C</v>
      </c>
      <c r="E99" s="10" t="s">
        <v>302</v>
      </c>
      <c r="F99" s="94"/>
      <c r="G99" s="94"/>
      <c r="H99" s="97"/>
      <c r="I99" s="97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</row>
    <row r="100" ht="30.0" customHeight="1">
      <c r="A100" s="22"/>
      <c r="B100" s="93" t="str">
        <f>'Critères'!B99</f>
        <v>13.3</v>
      </c>
      <c r="C100" s="94" t="str">
        <f>'Critères'!C99</f>
        <v>Dans chaque page web, chaque document bureautique en téléchargement possède-t-il, si nécessaire, une version accessible (hors cas particuliers) ?</v>
      </c>
      <c r="D100" s="95" t="str">
        <f>IF('P01'!F100="O",'P01'!D100,"NT")</f>
        <v>NA</v>
      </c>
      <c r="E100" s="10" t="s">
        <v>302</v>
      </c>
      <c r="F100" s="94"/>
      <c r="G100" s="94"/>
      <c r="H100" s="97"/>
      <c r="I100" s="97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</row>
    <row r="101" ht="30.0" customHeight="1">
      <c r="A101" s="22"/>
      <c r="B101" s="93" t="str">
        <f>'Critères'!B100</f>
        <v>13.4</v>
      </c>
      <c r="C101" s="94" t="str">
        <f>'Critères'!C100</f>
        <v>Pour chaque document bureautique ayant une version accessible, cette version offre-t-elle la même information ?</v>
      </c>
      <c r="D101" s="95" t="str">
        <f>IF('P01'!F101="O",'P01'!D101,"NT")</f>
        <v>NA</v>
      </c>
      <c r="E101" s="10" t="s">
        <v>302</v>
      </c>
      <c r="F101" s="94"/>
      <c r="G101" s="94"/>
      <c r="H101" s="97"/>
      <c r="I101" s="97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</row>
    <row r="102" ht="30.0" customHeight="1">
      <c r="A102" s="22"/>
      <c r="B102" s="93" t="str">
        <f>'Critères'!B101</f>
        <v>13.5</v>
      </c>
      <c r="C102" s="94" t="str">
        <f>'Critères'!C101</f>
        <v>Dans chaque page web, chaque contenu cryptique (art ASCII, émoticon, syntaxe cryptique) a-t-il une alternative ?</v>
      </c>
      <c r="D102" s="95" t="str">
        <f>IF('P01'!F102="O",'P01'!D102,"NT")</f>
        <v>NA</v>
      </c>
      <c r="E102" s="10" t="s">
        <v>302</v>
      </c>
      <c r="F102" s="94"/>
      <c r="G102" s="94"/>
      <c r="H102" s="97"/>
      <c r="I102" s="97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</row>
    <row r="103" ht="30.0" customHeight="1">
      <c r="A103" s="22"/>
      <c r="B103" s="93" t="str">
        <f>'Critères'!B102</f>
        <v>13.6</v>
      </c>
      <c r="C103" s="94" t="str">
        <f>'Critères'!C102</f>
        <v>Dans chaque page web, pour chaque contenu cryptique (art ASCII, émoticon, syntaxe cryptique) ayant une alternative, cette alternative est-elle pertinente ?</v>
      </c>
      <c r="D103" s="95" t="str">
        <f>IF('P01'!F103="O",'P01'!D103,"NT")</f>
        <v>NA</v>
      </c>
      <c r="E103" s="10" t="s">
        <v>302</v>
      </c>
      <c r="F103" s="94"/>
      <c r="G103" s="94"/>
      <c r="H103" s="97"/>
      <c r="I103" s="97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</row>
    <row r="104" ht="30.0" customHeight="1">
      <c r="A104" s="22"/>
      <c r="B104" s="93" t="str">
        <f>'Critères'!B103</f>
        <v>13.7</v>
      </c>
      <c r="C104" s="94" t="str">
        <f>'Critères'!C103</f>
        <v>Dans chaque page web, les changements brusques de luminosité ou les effets de flash sont-ils correctement utilisés ?</v>
      </c>
      <c r="D104" s="95" t="str">
        <f>IF('P01'!F104="O",'P01'!D104,"NT")</f>
        <v>NA</v>
      </c>
      <c r="E104" s="10" t="s">
        <v>302</v>
      </c>
      <c r="F104" s="94"/>
      <c r="G104" s="94"/>
      <c r="H104" s="97"/>
      <c r="I104" s="97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</row>
    <row r="105" ht="30.0" customHeight="1">
      <c r="A105" s="22"/>
      <c r="B105" s="93" t="str">
        <f>'Critères'!B104</f>
        <v>13.8</v>
      </c>
      <c r="C105" s="94" t="str">
        <f>'Critères'!C104</f>
        <v>Dans chaque page web, chaque contenu en mouvement ou clignotant est-il contrôlable par l’utilisateur ?</v>
      </c>
      <c r="D105" s="95" t="str">
        <f>IF('P01'!F105="O",'P01'!D105,"NT")</f>
        <v>NA</v>
      </c>
      <c r="E105" s="10" t="s">
        <v>302</v>
      </c>
      <c r="F105" s="94"/>
      <c r="G105" s="94"/>
      <c r="H105" s="97"/>
      <c r="I105" s="97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</row>
    <row r="106" ht="30.0" customHeight="1">
      <c r="A106" s="22"/>
      <c r="B106" s="93" t="str">
        <f>'Critères'!B105</f>
        <v>13.9</v>
      </c>
      <c r="C106" s="94" t="str">
        <f>'Critères'!C105</f>
        <v>Dans chaque page web, le contenu proposé est-il consultable quelle que soit l’orientation de l’écran (portrait ou paysage) (hors cas particuliers) ?</v>
      </c>
      <c r="D106" s="95" t="str">
        <f>IF('P01'!F106="O",'P01'!D106,"NT")</f>
        <v>C</v>
      </c>
      <c r="E106" s="10" t="s">
        <v>302</v>
      </c>
      <c r="F106" s="94"/>
      <c r="G106" s="94"/>
      <c r="H106" s="97"/>
      <c r="I106" s="97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</row>
    <row r="107" ht="30.0" customHeight="1">
      <c r="A107" s="22"/>
      <c r="B107" s="93" t="str">
        <f>'Critères'!B106</f>
        <v>13.10</v>
      </c>
      <c r="C107" s="94" t="str">
        <f>'Critères'!C106</f>
        <v>Dans chaque page web, les fonctionnalités utilisables ou disponibles au moyen d’un geste complexe peuvent-elles être également disponibles au moyen d’un geste simple (hors cas particuliers) ?</v>
      </c>
      <c r="D107" s="95" t="str">
        <f>IF('P01'!F107="O",'P01'!D107,"NT")</f>
        <v>NA</v>
      </c>
      <c r="E107" s="10" t="s">
        <v>302</v>
      </c>
      <c r="F107" s="94"/>
      <c r="G107" s="94"/>
      <c r="H107" s="97"/>
      <c r="I107" s="97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</row>
    <row r="108" ht="30.0" customHeight="1">
      <c r="A108" s="22"/>
      <c r="B108" s="93" t="str">
        <f>'Critères'!B107</f>
        <v>13.11</v>
      </c>
      <c r="C108" s="94" t="str">
        <f>'Critères'!C107</f>
        <v>Dans chaque page web, les actions déclenchées au moyen d’un dispositif de pointage sur un point unique de l’écran peuvent-elles faire l’objet d’une annulation (hors cas particuliers) ?</v>
      </c>
      <c r="D108" s="95" t="str">
        <f>IF('P01'!F108="O",'P01'!D108,"NT")</f>
        <v>C</v>
      </c>
      <c r="E108" s="10" t="s">
        <v>302</v>
      </c>
      <c r="F108" s="94"/>
      <c r="G108" s="94"/>
      <c r="H108" s="97"/>
      <c r="I108" s="97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</row>
    <row r="109" ht="30.0" customHeight="1">
      <c r="A109" s="87"/>
      <c r="B109" s="93" t="str">
        <f>'Critères'!B108</f>
        <v>13.12</v>
      </c>
      <c r="C109" s="94" t="str">
        <f>'Critères'!C108</f>
        <v>Dans chaque page web, les fonctionnalités qui impliquent un mouvement de l’appareil ou vers l’appareil peuvent-elles être satisfaites de manière alternative (hors cas particuliers) ?</v>
      </c>
      <c r="D109" s="95" t="str">
        <f>IF('P01'!F109="O",'P01'!D109,"NT")</f>
        <v>NA</v>
      </c>
      <c r="E109" s="10" t="s">
        <v>302</v>
      </c>
      <c r="F109" s="94"/>
      <c r="G109" s="94"/>
      <c r="H109" s="97"/>
      <c r="I109" s="97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</row>
    <row r="110" ht="15.75" customHeight="1">
      <c r="A110" s="4"/>
      <c r="B110" s="75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</row>
    <row r="111" ht="15.75" customHeight="1">
      <c r="A111" s="4"/>
      <c r="B111" s="75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</row>
    <row r="112" ht="15.75" customHeight="1">
      <c r="A112" s="4"/>
      <c r="B112" s="75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</row>
    <row r="113" ht="15.75" customHeight="1">
      <c r="A113" s="4"/>
      <c r="B113" s="75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</row>
    <row r="114" ht="15.75" customHeight="1">
      <c r="A114" s="4"/>
      <c r="B114" s="75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</row>
    <row r="115" ht="15.75" customHeight="1">
      <c r="A115" s="4"/>
      <c r="B115" s="75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</row>
    <row r="116" ht="15.75" customHeight="1">
      <c r="A116" s="4"/>
      <c r="B116" s="75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</row>
    <row r="117" ht="15.75" customHeight="1">
      <c r="A117" s="4"/>
      <c r="B117" s="75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</row>
    <row r="118" ht="15.75" customHeight="1">
      <c r="A118" s="4"/>
      <c r="B118" s="75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</row>
    <row r="119" ht="15.75" customHeight="1">
      <c r="A119" s="4"/>
      <c r="B119" s="75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</row>
    <row r="120" ht="15.75" customHeight="1">
      <c r="A120" s="4"/>
      <c r="B120" s="75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</row>
    <row r="121" ht="15.75" customHeight="1">
      <c r="A121" s="4"/>
      <c r="B121" s="75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</row>
    <row r="122" ht="15.75" customHeight="1">
      <c r="A122" s="4"/>
      <c r="B122" s="75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</row>
    <row r="123" ht="15.75" customHeight="1">
      <c r="A123" s="4"/>
      <c r="B123" s="75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</row>
    <row r="124" ht="15.75" customHeight="1">
      <c r="A124" s="4"/>
      <c r="B124" s="75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</row>
    <row r="125" ht="15.75" customHeight="1">
      <c r="A125" s="4"/>
      <c r="B125" s="75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</row>
    <row r="126" ht="15.75" customHeight="1">
      <c r="A126" s="4"/>
      <c r="B126" s="75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</row>
    <row r="127" ht="15.75" customHeight="1">
      <c r="A127" s="4"/>
      <c r="B127" s="75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</row>
    <row r="128" ht="15.75" customHeight="1">
      <c r="A128" s="4"/>
      <c r="B128" s="75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</row>
    <row r="129" ht="15.75" customHeight="1">
      <c r="A129" s="4"/>
      <c r="B129" s="75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</row>
    <row r="130" ht="15.75" customHeight="1">
      <c r="A130" s="4"/>
      <c r="B130" s="75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</row>
    <row r="131" ht="15.75" customHeight="1">
      <c r="A131" s="4"/>
      <c r="B131" s="75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</row>
    <row r="132" ht="15.75" customHeight="1">
      <c r="A132" s="4"/>
      <c r="B132" s="75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</row>
    <row r="133" ht="15.75" customHeight="1">
      <c r="A133" s="4"/>
      <c r="B133" s="75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</row>
    <row r="134" ht="15.75" customHeight="1">
      <c r="A134" s="4"/>
      <c r="B134" s="75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</row>
    <row r="135" ht="15.75" customHeight="1">
      <c r="A135" s="4"/>
      <c r="B135" s="75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</row>
    <row r="136" ht="15.75" customHeight="1">
      <c r="A136" s="4"/>
      <c r="B136" s="75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</row>
    <row r="137" ht="15.75" customHeight="1">
      <c r="A137" s="4"/>
      <c r="B137" s="75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</row>
    <row r="138" ht="15.75" customHeight="1">
      <c r="A138" s="4"/>
      <c r="B138" s="75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</row>
    <row r="139" ht="15.75" customHeight="1">
      <c r="A139" s="4"/>
      <c r="B139" s="75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</row>
    <row r="140" ht="15.75" customHeight="1">
      <c r="A140" s="4"/>
      <c r="B140" s="75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</row>
    <row r="141" ht="15.75" customHeight="1">
      <c r="A141" s="4"/>
      <c r="B141" s="75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</row>
    <row r="142" ht="15.75" customHeight="1">
      <c r="A142" s="4"/>
      <c r="B142" s="75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</row>
    <row r="143" ht="15.75" customHeight="1">
      <c r="A143" s="4"/>
      <c r="B143" s="75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</row>
    <row r="144" ht="15.75" customHeight="1">
      <c r="A144" s="4"/>
      <c r="B144" s="75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</row>
    <row r="145" ht="15.75" customHeight="1">
      <c r="A145" s="4"/>
      <c r="B145" s="75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</row>
    <row r="146" ht="15.75" customHeight="1">
      <c r="A146" s="4"/>
      <c r="B146" s="75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</row>
    <row r="147" ht="15.75" customHeight="1">
      <c r="A147" s="4"/>
      <c r="B147" s="75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</row>
    <row r="148" ht="15.75" customHeight="1">
      <c r="A148" s="4"/>
      <c r="B148" s="75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</row>
    <row r="149" ht="15.75" customHeight="1">
      <c r="A149" s="4"/>
      <c r="B149" s="75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</row>
    <row r="150" ht="15.75" customHeight="1">
      <c r="A150" s="4"/>
      <c r="B150" s="75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</row>
    <row r="151" ht="15.75" customHeight="1">
      <c r="A151" s="4"/>
      <c r="B151" s="75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</row>
    <row r="152" ht="15.75" customHeight="1">
      <c r="A152" s="4"/>
      <c r="B152" s="75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</row>
    <row r="153" ht="15.75" customHeight="1">
      <c r="A153" s="4"/>
      <c r="B153" s="75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</row>
    <row r="154" ht="15.75" customHeight="1">
      <c r="A154" s="4"/>
      <c r="B154" s="75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</row>
    <row r="155" ht="15.75" customHeight="1">
      <c r="A155" s="4"/>
      <c r="B155" s="75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</row>
    <row r="156" ht="15.75" customHeight="1">
      <c r="A156" s="4"/>
      <c r="B156" s="75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</row>
    <row r="157" ht="15.75" customHeight="1">
      <c r="A157" s="4"/>
      <c r="B157" s="75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</row>
    <row r="158" ht="15.75" customHeight="1">
      <c r="A158" s="4"/>
      <c r="B158" s="75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</row>
    <row r="159" ht="15.75" customHeight="1">
      <c r="A159" s="4"/>
      <c r="B159" s="75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</row>
    <row r="160" ht="15.75" customHeight="1">
      <c r="A160" s="4"/>
      <c r="B160" s="75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</row>
    <row r="161" ht="15.75" customHeight="1">
      <c r="A161" s="4"/>
      <c r="B161" s="75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</row>
    <row r="162" ht="15.75" customHeight="1">
      <c r="A162" s="4"/>
      <c r="B162" s="75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</row>
    <row r="163" ht="15.75" customHeight="1">
      <c r="A163" s="4"/>
      <c r="B163" s="75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</row>
    <row r="164" ht="15.75" customHeight="1">
      <c r="A164" s="4"/>
      <c r="B164" s="75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</row>
    <row r="165" ht="15.75" customHeight="1">
      <c r="A165" s="4"/>
      <c r="B165" s="75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</row>
    <row r="166" ht="15.75" customHeight="1">
      <c r="A166" s="4"/>
      <c r="B166" s="75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</row>
    <row r="167" ht="15.75" customHeight="1">
      <c r="A167" s="4"/>
      <c r="B167" s="75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</row>
    <row r="168" ht="15.75" customHeight="1">
      <c r="A168" s="4"/>
      <c r="B168" s="75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</row>
    <row r="169" ht="15.75" customHeight="1">
      <c r="A169" s="4"/>
      <c r="B169" s="75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</row>
    <row r="170" ht="15.75" customHeight="1">
      <c r="A170" s="4"/>
      <c r="B170" s="75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</row>
    <row r="171" ht="15.75" customHeight="1">
      <c r="A171" s="4"/>
      <c r="B171" s="75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</row>
    <row r="172" ht="15.75" customHeight="1">
      <c r="A172" s="4"/>
      <c r="B172" s="75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</row>
    <row r="173" ht="15.75" customHeight="1">
      <c r="A173" s="4"/>
      <c r="B173" s="75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</row>
    <row r="174" ht="15.75" customHeight="1">
      <c r="A174" s="4"/>
      <c r="B174" s="75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</row>
    <row r="175" ht="15.75" customHeight="1">
      <c r="A175" s="4"/>
      <c r="B175" s="75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</row>
    <row r="176" ht="15.75" customHeight="1">
      <c r="A176" s="4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</row>
    <row r="177" ht="15.75" customHeight="1">
      <c r="A177" s="4"/>
      <c r="B177" s="75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</row>
    <row r="178" ht="15.75" customHeight="1">
      <c r="A178" s="4"/>
      <c r="B178" s="75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</row>
    <row r="179" ht="15.75" customHeight="1">
      <c r="A179" s="4"/>
      <c r="B179" s="75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</row>
    <row r="180" ht="15.75" customHeight="1">
      <c r="A180" s="4"/>
      <c r="B180" s="75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</row>
    <row r="181" ht="15.75" customHeight="1">
      <c r="A181" s="4"/>
      <c r="B181" s="75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</row>
    <row r="182" ht="15.75" customHeight="1">
      <c r="A182" s="4"/>
      <c r="B182" s="75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</row>
    <row r="183" ht="15.75" customHeight="1">
      <c r="A183" s="4"/>
      <c r="B183" s="75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</row>
    <row r="184" ht="15.75" customHeight="1">
      <c r="A184" s="4"/>
      <c r="B184" s="75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</row>
    <row r="185" ht="15.75" customHeight="1">
      <c r="A185" s="4"/>
      <c r="B185" s="75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</row>
    <row r="186" ht="15.75" customHeight="1">
      <c r="A186" s="4"/>
      <c r="B186" s="75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</row>
    <row r="187" ht="15.75" customHeight="1">
      <c r="A187" s="4"/>
      <c r="B187" s="75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</row>
    <row r="188" ht="15.75" customHeight="1">
      <c r="A188" s="4"/>
      <c r="B188" s="75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</row>
    <row r="189" ht="15.75" customHeight="1">
      <c r="A189" s="4"/>
      <c r="B189" s="75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</row>
    <row r="190" ht="15.75" customHeight="1">
      <c r="A190" s="4"/>
      <c r="B190" s="75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</row>
    <row r="191" ht="15.75" customHeight="1">
      <c r="A191" s="4"/>
      <c r="B191" s="75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</row>
    <row r="192" ht="15.75" customHeight="1">
      <c r="A192" s="4"/>
      <c r="B192" s="75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</row>
    <row r="193" ht="15.75" customHeight="1">
      <c r="A193" s="4"/>
      <c r="B193" s="75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</row>
    <row r="194" ht="15.75" customHeight="1">
      <c r="A194" s="4"/>
      <c r="B194" s="75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</row>
    <row r="195" ht="15.75" customHeight="1">
      <c r="A195" s="4"/>
      <c r="B195" s="75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</row>
    <row r="196" ht="15.75" customHeight="1">
      <c r="A196" s="4"/>
      <c r="B196" s="75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</row>
    <row r="197" ht="15.75" customHeight="1">
      <c r="A197" s="4"/>
      <c r="B197" s="75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</row>
    <row r="198" ht="15.75" customHeight="1">
      <c r="A198" s="4"/>
      <c r="B198" s="75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</row>
    <row r="199" ht="15.75" customHeight="1">
      <c r="A199" s="4"/>
      <c r="B199" s="75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</row>
    <row r="200" ht="15.75" customHeight="1">
      <c r="A200" s="4"/>
      <c r="B200" s="75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</row>
    <row r="201" ht="15.75" customHeight="1">
      <c r="A201" s="4"/>
      <c r="B201" s="75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</row>
    <row r="202" ht="15.75" customHeight="1">
      <c r="A202" s="4"/>
      <c r="B202" s="75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</row>
    <row r="203" ht="15.75" customHeight="1">
      <c r="A203" s="4"/>
      <c r="B203" s="75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</row>
    <row r="204" ht="15.75" customHeight="1">
      <c r="A204" s="4"/>
      <c r="B204" s="75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</row>
    <row r="205" ht="15.75" customHeight="1">
      <c r="A205" s="4"/>
      <c r="B205" s="75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</row>
    <row r="206" ht="15.75" customHeight="1">
      <c r="A206" s="4"/>
      <c r="B206" s="75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</row>
    <row r="207" ht="15.75" customHeight="1">
      <c r="A207" s="4"/>
      <c r="B207" s="75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</row>
    <row r="208" ht="15.75" customHeight="1">
      <c r="A208" s="4"/>
      <c r="B208" s="75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</row>
    <row r="209" ht="15.75" customHeight="1">
      <c r="A209" s="4"/>
      <c r="B209" s="75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</row>
    <row r="210" ht="15.75" customHeight="1">
      <c r="A210" s="4"/>
      <c r="B210" s="75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</row>
    <row r="211" ht="15.75" customHeight="1">
      <c r="A211" s="4"/>
      <c r="B211" s="75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</row>
    <row r="212" ht="15.75" customHeight="1">
      <c r="A212" s="4"/>
      <c r="B212" s="75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</row>
    <row r="213" ht="15.75" customHeight="1">
      <c r="A213" s="4"/>
      <c r="B213" s="75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</row>
    <row r="214" ht="15.75" customHeight="1">
      <c r="A214" s="4"/>
      <c r="B214" s="75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</row>
    <row r="215" ht="15.75" customHeight="1">
      <c r="A215" s="4"/>
      <c r="B215" s="75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</row>
    <row r="216" ht="15.75" customHeight="1">
      <c r="A216" s="4"/>
      <c r="B216" s="75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</row>
    <row r="217" ht="15.75" customHeight="1">
      <c r="A217" s="4"/>
      <c r="B217" s="75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</row>
    <row r="218" ht="15.75" customHeight="1">
      <c r="A218" s="4"/>
      <c r="B218" s="75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</row>
    <row r="219" ht="15.75" customHeight="1">
      <c r="A219" s="4"/>
      <c r="B219" s="75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</row>
    <row r="220" ht="15.75" customHeight="1">
      <c r="A220" s="4"/>
      <c r="B220" s="75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</row>
    <row r="221" ht="15.75" customHeight="1">
      <c r="A221" s="4"/>
      <c r="B221" s="75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</row>
    <row r="222" ht="15.75" customHeight="1">
      <c r="A222" s="4"/>
      <c r="B222" s="75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</row>
    <row r="223" ht="15.75" customHeight="1">
      <c r="A223" s="4"/>
      <c r="B223" s="75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</row>
    <row r="224" ht="15.75" customHeight="1">
      <c r="A224" s="4"/>
      <c r="B224" s="75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</row>
    <row r="225" ht="15.75" customHeight="1">
      <c r="A225" s="4"/>
      <c r="B225" s="75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</row>
    <row r="226" ht="15.75" customHeight="1">
      <c r="A226" s="4"/>
      <c r="B226" s="75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</row>
    <row r="227" ht="15.75" customHeight="1">
      <c r="A227" s="4"/>
      <c r="B227" s="75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</row>
    <row r="228" ht="15.75" customHeight="1">
      <c r="A228" s="4"/>
      <c r="B228" s="75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</row>
    <row r="229" ht="15.75" customHeight="1">
      <c r="A229" s="4"/>
      <c r="B229" s="75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</row>
    <row r="230" ht="15.75" customHeight="1">
      <c r="A230" s="4"/>
      <c r="B230" s="75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</row>
    <row r="231" ht="15.75" customHeight="1">
      <c r="A231" s="4"/>
      <c r="B231" s="75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</row>
    <row r="232" ht="15.75" customHeight="1">
      <c r="A232" s="4"/>
      <c r="B232" s="75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</row>
    <row r="233" ht="15.75" customHeight="1">
      <c r="A233" s="4"/>
      <c r="B233" s="75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</row>
    <row r="234" ht="15.75" customHeight="1">
      <c r="A234" s="4"/>
      <c r="B234" s="75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</row>
    <row r="235" ht="15.75" customHeight="1">
      <c r="A235" s="4"/>
      <c r="B235" s="75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</row>
    <row r="236" ht="15.75" customHeight="1">
      <c r="A236" s="4"/>
      <c r="B236" s="75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</row>
    <row r="237" ht="15.75" customHeight="1">
      <c r="A237" s="4"/>
      <c r="B237" s="75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</row>
    <row r="238" ht="15.75" customHeight="1">
      <c r="A238" s="4"/>
      <c r="B238" s="75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</row>
    <row r="239" ht="15.75" customHeight="1">
      <c r="A239" s="4"/>
      <c r="B239" s="75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</row>
    <row r="240" ht="15.75" customHeight="1">
      <c r="A240" s="4"/>
      <c r="B240" s="75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</row>
    <row r="241" ht="15.75" customHeight="1">
      <c r="A241" s="4"/>
      <c r="B241" s="75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</row>
    <row r="242" ht="15.75" customHeight="1">
      <c r="A242" s="4"/>
      <c r="B242" s="75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</row>
    <row r="243" ht="15.75" customHeight="1">
      <c r="A243" s="4"/>
      <c r="B243" s="75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</row>
    <row r="244" ht="15.75" customHeight="1">
      <c r="A244" s="4"/>
      <c r="B244" s="75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</row>
    <row r="245" ht="15.75" customHeight="1">
      <c r="A245" s="4"/>
      <c r="B245" s="75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</row>
    <row r="246" ht="15.75" customHeight="1">
      <c r="A246" s="4"/>
      <c r="B246" s="75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</row>
    <row r="247" ht="15.75" customHeight="1">
      <c r="A247" s="4"/>
      <c r="B247" s="75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</row>
    <row r="248" ht="15.75" customHeight="1">
      <c r="A248" s="4"/>
      <c r="B248" s="75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</row>
    <row r="249" ht="15.75" customHeight="1">
      <c r="A249" s="4"/>
      <c r="B249" s="75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</row>
    <row r="250" ht="15.75" customHeight="1">
      <c r="A250" s="4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</row>
    <row r="251" ht="15.75" customHeight="1">
      <c r="A251" s="4"/>
      <c r="B251" s="75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</row>
    <row r="252" ht="15.75" customHeight="1">
      <c r="A252" s="4"/>
      <c r="B252" s="75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</row>
    <row r="253" ht="15.75" customHeight="1">
      <c r="A253" s="4"/>
      <c r="B253" s="75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</row>
    <row r="254" ht="15.75" customHeight="1">
      <c r="A254" s="4"/>
      <c r="B254" s="75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</row>
    <row r="255" ht="15.75" customHeight="1">
      <c r="A255" s="4"/>
      <c r="B255" s="75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</row>
    <row r="256" ht="15.75" customHeight="1">
      <c r="A256" s="4"/>
      <c r="B256" s="75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</row>
    <row r="257" ht="15.75" customHeight="1">
      <c r="A257" s="4"/>
      <c r="B257" s="75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</row>
    <row r="258" ht="15.75" customHeight="1">
      <c r="A258" s="4"/>
      <c r="B258" s="75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</row>
    <row r="259" ht="15.75" customHeight="1">
      <c r="A259" s="4"/>
      <c r="B259" s="75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</row>
    <row r="260" ht="15.75" customHeight="1">
      <c r="A260" s="4"/>
      <c r="B260" s="75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</row>
    <row r="261" ht="15.75" customHeight="1">
      <c r="A261" s="4"/>
      <c r="B261" s="75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</row>
    <row r="262" ht="15.75" customHeight="1">
      <c r="A262" s="4"/>
      <c r="B262" s="75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</row>
    <row r="263" ht="15.75" customHeight="1">
      <c r="A263" s="4"/>
      <c r="B263" s="75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</row>
    <row r="264" ht="15.75" customHeight="1">
      <c r="A264" s="4"/>
      <c r="B264" s="75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</row>
    <row r="265" ht="15.75" customHeight="1">
      <c r="A265" s="4"/>
      <c r="B265" s="75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</row>
    <row r="266" ht="15.75" customHeight="1">
      <c r="A266" s="4"/>
      <c r="B266" s="75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</row>
    <row r="267" ht="15.75" customHeight="1">
      <c r="A267" s="4"/>
      <c r="B267" s="75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</row>
    <row r="268" ht="15.75" customHeight="1">
      <c r="A268" s="4"/>
      <c r="B268" s="75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</row>
    <row r="269" ht="15.75" customHeight="1">
      <c r="A269" s="4"/>
      <c r="B269" s="75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</row>
    <row r="270" ht="15.75" customHeight="1">
      <c r="A270" s="4"/>
      <c r="B270" s="75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</row>
    <row r="271" ht="15.75" customHeight="1">
      <c r="A271" s="4"/>
      <c r="B271" s="75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</row>
    <row r="272" ht="15.75" customHeight="1">
      <c r="A272" s="4"/>
      <c r="B272" s="75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</row>
    <row r="273" ht="15.75" customHeight="1">
      <c r="A273" s="4"/>
      <c r="B273" s="75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</row>
    <row r="274" ht="15.75" customHeight="1">
      <c r="A274" s="4"/>
      <c r="B274" s="75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</row>
    <row r="275" ht="15.75" customHeight="1">
      <c r="A275" s="4"/>
      <c r="B275" s="75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</row>
    <row r="276" ht="15.75" customHeight="1">
      <c r="A276" s="4"/>
      <c r="B276" s="75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</row>
    <row r="277" ht="15.75" customHeight="1">
      <c r="A277" s="4"/>
      <c r="B277" s="75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</row>
    <row r="278" ht="15.75" customHeight="1">
      <c r="A278" s="4"/>
      <c r="B278" s="75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</row>
    <row r="279" ht="15.75" customHeight="1">
      <c r="A279" s="4"/>
      <c r="B279" s="75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</row>
    <row r="280" ht="15.75" customHeight="1">
      <c r="A280" s="4"/>
      <c r="B280" s="75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</row>
    <row r="281" ht="15.75" customHeight="1">
      <c r="A281" s="4"/>
      <c r="B281" s="75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</row>
    <row r="282" ht="15.75" customHeight="1">
      <c r="A282" s="4"/>
      <c r="B282" s="75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</row>
    <row r="283" ht="15.75" customHeight="1">
      <c r="A283" s="4"/>
      <c r="B283" s="75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</row>
    <row r="284" ht="15.75" customHeight="1">
      <c r="A284" s="4"/>
      <c r="B284" s="75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</row>
    <row r="285" ht="15.75" customHeight="1">
      <c r="A285" s="4"/>
      <c r="B285" s="75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</row>
    <row r="286" ht="15.75" customHeight="1">
      <c r="A286" s="4"/>
      <c r="B286" s="75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</row>
    <row r="287" ht="15.75" customHeight="1">
      <c r="A287" s="4"/>
      <c r="B287" s="75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</row>
    <row r="288" ht="15.75" customHeight="1">
      <c r="A288" s="4"/>
      <c r="B288" s="75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</row>
    <row r="289" ht="15.75" customHeight="1">
      <c r="A289" s="4"/>
      <c r="B289" s="75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</row>
    <row r="290" ht="15.75" customHeight="1">
      <c r="A290" s="4"/>
      <c r="B290" s="75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</row>
    <row r="291" ht="15.75" customHeight="1">
      <c r="A291" s="4"/>
      <c r="B291" s="75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</row>
    <row r="292" ht="15.75" customHeight="1">
      <c r="A292" s="4"/>
      <c r="B292" s="75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</row>
    <row r="293" ht="15.75" customHeight="1">
      <c r="A293" s="4"/>
      <c r="B293" s="75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</row>
    <row r="294" ht="15.75" customHeight="1">
      <c r="A294" s="4"/>
      <c r="B294" s="75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</row>
    <row r="295" ht="15.75" customHeight="1">
      <c r="A295" s="4"/>
      <c r="B295" s="75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</row>
    <row r="296" ht="15.75" customHeight="1">
      <c r="A296" s="4"/>
      <c r="B296" s="75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</row>
    <row r="297" ht="15.75" customHeight="1">
      <c r="A297" s="4"/>
      <c r="B297" s="75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</row>
    <row r="298" ht="15.75" customHeight="1">
      <c r="A298" s="4"/>
      <c r="B298" s="75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</row>
    <row r="299" ht="15.75" customHeight="1">
      <c r="A299" s="4"/>
      <c r="B299" s="75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</row>
    <row r="300" ht="15.75" customHeight="1">
      <c r="A300" s="4"/>
      <c r="B300" s="75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</row>
    <row r="301" ht="15.75" customHeight="1">
      <c r="A301" s="4"/>
      <c r="B301" s="75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</row>
    <row r="302" ht="15.75" customHeight="1">
      <c r="A302" s="4"/>
      <c r="B302" s="75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</row>
    <row r="303" ht="15.75" customHeight="1">
      <c r="A303" s="4"/>
      <c r="B303" s="75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</row>
    <row r="304" ht="15.75" customHeight="1">
      <c r="A304" s="4"/>
      <c r="B304" s="75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</row>
    <row r="305" ht="15.75" customHeight="1">
      <c r="A305" s="4"/>
      <c r="B305" s="75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</row>
    <row r="306" ht="15.75" customHeight="1">
      <c r="A306" s="4"/>
      <c r="B306" s="75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</row>
    <row r="307" ht="15.75" customHeight="1">
      <c r="A307" s="4"/>
      <c r="B307" s="75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</row>
    <row r="308" ht="15.75" customHeight="1">
      <c r="A308" s="4"/>
      <c r="B308" s="75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</row>
    <row r="309" ht="15.75" customHeight="1">
      <c r="A309" s="4"/>
      <c r="B309" s="75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</row>
    <row r="310" ht="15.75" customHeight="1">
      <c r="A310" s="4"/>
      <c r="B310" s="75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</row>
    <row r="311" ht="15.75" customHeight="1">
      <c r="A311" s="4"/>
      <c r="B311" s="75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</row>
    <row r="312" ht="15.75" customHeight="1">
      <c r="A312" s="4"/>
      <c r="B312" s="75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</row>
    <row r="313" ht="15.75" customHeight="1">
      <c r="A313" s="4"/>
      <c r="B313" s="75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</row>
    <row r="314" ht="15.75" customHeight="1">
      <c r="A314" s="4"/>
      <c r="B314" s="75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</row>
    <row r="315" ht="15.75" customHeight="1">
      <c r="A315" s="4"/>
      <c r="B315" s="75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</row>
    <row r="316" ht="15.75" customHeight="1">
      <c r="A316" s="4"/>
      <c r="B316" s="75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</row>
    <row r="317" ht="15.75" customHeight="1">
      <c r="A317" s="4"/>
      <c r="B317" s="75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</row>
    <row r="318" ht="15.75" customHeight="1">
      <c r="A318" s="4"/>
      <c r="B318" s="75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</row>
    <row r="319" ht="15.75" customHeight="1">
      <c r="A319" s="4"/>
      <c r="B319" s="75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</row>
    <row r="320" ht="15.75" customHeight="1">
      <c r="A320" s="4"/>
      <c r="B320" s="75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</row>
    <row r="321" ht="15.75" customHeight="1">
      <c r="A321" s="4"/>
      <c r="B321" s="75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</row>
    <row r="322" ht="15.75" customHeight="1">
      <c r="A322" s="4"/>
      <c r="B322" s="75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</row>
    <row r="323" ht="15.75" customHeight="1">
      <c r="A323" s="4"/>
      <c r="B323" s="75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</row>
    <row r="324" ht="15.75" customHeight="1">
      <c r="A324" s="4"/>
      <c r="B324" s="75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</row>
    <row r="325" ht="15.75" customHeight="1">
      <c r="A325" s="4"/>
      <c r="B325" s="75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</row>
    <row r="326" ht="15.75" customHeight="1">
      <c r="A326" s="4"/>
      <c r="B326" s="75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</row>
    <row r="327" ht="15.75" customHeight="1">
      <c r="A327" s="4"/>
      <c r="B327" s="75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</row>
    <row r="328" ht="15.75" customHeight="1">
      <c r="A328" s="4"/>
      <c r="B328" s="75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</row>
    <row r="329" ht="15.75" customHeight="1">
      <c r="A329" s="4"/>
      <c r="B329" s="75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</row>
    <row r="330" ht="15.75" customHeight="1">
      <c r="A330" s="4"/>
      <c r="B330" s="75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</row>
    <row r="331" ht="15.75" customHeight="1">
      <c r="A331" s="4"/>
      <c r="B331" s="75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</row>
    <row r="332" ht="15.75" customHeight="1">
      <c r="A332" s="4"/>
      <c r="B332" s="75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</row>
    <row r="333" ht="15.75" customHeight="1">
      <c r="A333" s="4"/>
      <c r="B333" s="75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</row>
    <row r="334" ht="15.75" customHeight="1">
      <c r="A334" s="4"/>
      <c r="B334" s="75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</row>
    <row r="335" ht="15.75" customHeight="1">
      <c r="A335" s="4"/>
      <c r="B335" s="75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</row>
    <row r="336" ht="15.75" customHeight="1">
      <c r="A336" s="4"/>
      <c r="B336" s="75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</row>
    <row r="337" ht="15.75" customHeight="1">
      <c r="A337" s="4"/>
      <c r="B337" s="75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</row>
    <row r="338" ht="15.75" customHeight="1">
      <c r="A338" s="4"/>
      <c r="B338" s="75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</row>
    <row r="339" ht="15.75" customHeight="1">
      <c r="A339" s="4"/>
      <c r="B339" s="75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</row>
    <row r="340" ht="15.75" customHeight="1">
      <c r="A340" s="4"/>
      <c r="B340" s="75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</row>
    <row r="341" ht="15.75" customHeight="1">
      <c r="A341" s="4"/>
      <c r="B341" s="75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</row>
    <row r="342" ht="15.75" customHeight="1">
      <c r="A342" s="4"/>
      <c r="B342" s="75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</row>
    <row r="343" ht="15.75" customHeight="1">
      <c r="A343" s="4"/>
      <c r="B343" s="75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</row>
    <row r="344" ht="15.75" customHeight="1">
      <c r="A344" s="4"/>
      <c r="B344" s="75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</row>
    <row r="345" ht="15.75" customHeight="1">
      <c r="A345" s="4"/>
      <c r="B345" s="75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</row>
    <row r="346" ht="15.75" customHeight="1">
      <c r="A346" s="4"/>
      <c r="B346" s="75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</row>
    <row r="347" ht="15.75" customHeight="1">
      <c r="A347" s="4"/>
      <c r="B347" s="75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</row>
    <row r="348" ht="15.75" customHeight="1">
      <c r="A348" s="4"/>
      <c r="B348" s="75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</row>
    <row r="349" ht="15.75" customHeight="1">
      <c r="A349" s="4"/>
      <c r="B349" s="75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</row>
    <row r="350" ht="15.75" customHeight="1">
      <c r="A350" s="4"/>
      <c r="B350" s="75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</row>
    <row r="351" ht="15.75" customHeight="1">
      <c r="A351" s="4"/>
      <c r="B351" s="75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</row>
    <row r="352" ht="15.75" customHeight="1">
      <c r="A352" s="4"/>
      <c r="B352" s="75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</row>
    <row r="353" ht="15.75" customHeight="1">
      <c r="A353" s="4"/>
      <c r="B353" s="75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</row>
    <row r="354" ht="15.75" customHeight="1">
      <c r="A354" s="4"/>
      <c r="B354" s="75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</row>
    <row r="355" ht="15.75" customHeight="1">
      <c r="A355" s="4"/>
      <c r="B355" s="75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</row>
    <row r="356" ht="15.75" customHeight="1">
      <c r="A356" s="4"/>
      <c r="B356" s="75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</row>
    <row r="357" ht="15.75" customHeight="1">
      <c r="A357" s="4"/>
      <c r="B357" s="75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</row>
    <row r="358" ht="15.75" customHeight="1">
      <c r="A358" s="4"/>
      <c r="B358" s="75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</row>
    <row r="359" ht="15.75" customHeight="1">
      <c r="A359" s="4"/>
      <c r="B359" s="75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</row>
    <row r="360" ht="15.75" customHeight="1">
      <c r="A360" s="4"/>
      <c r="B360" s="75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</row>
    <row r="361" ht="15.75" customHeight="1">
      <c r="A361" s="4"/>
      <c r="B361" s="75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</row>
    <row r="362" ht="15.75" customHeight="1">
      <c r="A362" s="4"/>
      <c r="B362" s="75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</row>
    <row r="363" ht="15.75" customHeight="1">
      <c r="A363" s="4"/>
      <c r="B363" s="75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</row>
    <row r="364" ht="15.75" customHeight="1">
      <c r="A364" s="4"/>
      <c r="B364" s="75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</row>
    <row r="365" ht="15.75" customHeight="1">
      <c r="A365" s="4"/>
      <c r="B365" s="75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</row>
    <row r="366" ht="15.75" customHeight="1">
      <c r="A366" s="4"/>
      <c r="B366" s="75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</row>
    <row r="367" ht="15.75" customHeight="1">
      <c r="A367" s="4"/>
      <c r="B367" s="75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</row>
    <row r="368" ht="15.75" customHeight="1">
      <c r="A368" s="4"/>
      <c r="B368" s="75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</row>
    <row r="369" ht="15.75" customHeight="1">
      <c r="A369" s="4"/>
      <c r="B369" s="75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</row>
    <row r="370" ht="15.75" customHeight="1">
      <c r="A370" s="4"/>
      <c r="B370" s="75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</row>
    <row r="371" ht="15.75" customHeight="1">
      <c r="A371" s="4"/>
      <c r="B371" s="75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</row>
    <row r="372" ht="15.75" customHeight="1">
      <c r="A372" s="4"/>
      <c r="B372" s="75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</row>
    <row r="373" ht="15.75" customHeight="1">
      <c r="A373" s="4"/>
      <c r="B373" s="75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</row>
    <row r="374" ht="15.75" customHeight="1">
      <c r="A374" s="4"/>
      <c r="B374" s="75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</row>
    <row r="375" ht="15.75" customHeight="1">
      <c r="A375" s="4"/>
      <c r="B375" s="75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</row>
    <row r="376" ht="15.75" customHeight="1">
      <c r="A376" s="4"/>
      <c r="B376" s="75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</row>
    <row r="377" ht="15.75" customHeight="1">
      <c r="A377" s="4"/>
      <c r="B377" s="75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</row>
    <row r="378" ht="15.75" customHeight="1">
      <c r="A378" s="4"/>
      <c r="B378" s="75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</row>
    <row r="379" ht="15.75" customHeight="1">
      <c r="A379" s="4"/>
      <c r="B379" s="75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</row>
    <row r="380" ht="15.75" customHeight="1">
      <c r="A380" s="4"/>
      <c r="B380" s="75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</row>
    <row r="381" ht="15.75" customHeight="1">
      <c r="A381" s="4"/>
      <c r="B381" s="75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</row>
    <row r="382" ht="15.75" customHeight="1">
      <c r="A382" s="4"/>
      <c r="B382" s="75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</row>
    <row r="383" ht="15.75" customHeight="1">
      <c r="A383" s="4"/>
      <c r="B383" s="75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</row>
    <row r="384" ht="15.75" customHeight="1">
      <c r="A384" s="4"/>
      <c r="B384" s="75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</row>
    <row r="385" ht="15.75" customHeight="1">
      <c r="A385" s="4"/>
      <c r="B385" s="75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</row>
    <row r="386" ht="15.75" customHeight="1">
      <c r="A386" s="4"/>
      <c r="B386" s="75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</row>
    <row r="387" ht="15.75" customHeight="1">
      <c r="A387" s="4"/>
      <c r="B387" s="75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</row>
    <row r="388" ht="15.75" customHeight="1">
      <c r="A388" s="4"/>
      <c r="B388" s="75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</row>
    <row r="389" ht="15.75" customHeight="1">
      <c r="A389" s="4"/>
      <c r="B389" s="75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</row>
    <row r="390" ht="15.75" customHeight="1">
      <c r="A390" s="4"/>
      <c r="B390" s="75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</row>
    <row r="391" ht="15.75" customHeight="1">
      <c r="A391" s="4"/>
      <c r="B391" s="75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</row>
    <row r="392" ht="15.75" customHeight="1">
      <c r="A392" s="4"/>
      <c r="B392" s="75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</row>
    <row r="393" ht="15.75" customHeight="1">
      <c r="A393" s="4"/>
      <c r="B393" s="75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</row>
    <row r="394" ht="15.75" customHeight="1">
      <c r="A394" s="4"/>
      <c r="B394" s="75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</row>
    <row r="395" ht="15.75" customHeight="1">
      <c r="A395" s="4"/>
      <c r="B395" s="75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</row>
    <row r="396" ht="15.75" customHeight="1">
      <c r="A396" s="4"/>
      <c r="B396" s="75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</row>
    <row r="397" ht="15.75" customHeight="1">
      <c r="A397" s="4"/>
      <c r="B397" s="75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</row>
    <row r="398" ht="15.75" customHeight="1">
      <c r="A398" s="4"/>
      <c r="B398" s="75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</row>
    <row r="399" ht="15.75" customHeight="1">
      <c r="A399" s="4"/>
      <c r="B399" s="75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</row>
    <row r="400" ht="15.75" customHeight="1">
      <c r="A400" s="4"/>
      <c r="B400" s="75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</row>
    <row r="401" ht="15.75" customHeight="1">
      <c r="A401" s="4"/>
      <c r="B401" s="75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</row>
    <row r="402" ht="15.75" customHeight="1">
      <c r="A402" s="4"/>
      <c r="B402" s="75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</row>
    <row r="403" ht="15.75" customHeight="1">
      <c r="A403" s="4"/>
      <c r="B403" s="75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</row>
    <row r="404" ht="15.75" customHeight="1">
      <c r="A404" s="4"/>
      <c r="B404" s="75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</row>
    <row r="405" ht="15.75" customHeight="1">
      <c r="A405" s="4"/>
      <c r="B405" s="75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</row>
    <row r="406" ht="15.75" customHeight="1">
      <c r="A406" s="4"/>
      <c r="B406" s="75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</row>
    <row r="407" ht="15.75" customHeight="1">
      <c r="A407" s="4"/>
      <c r="B407" s="75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</row>
    <row r="408" ht="15.75" customHeight="1">
      <c r="A408" s="4"/>
      <c r="B408" s="75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</row>
    <row r="409" ht="15.75" customHeight="1">
      <c r="A409" s="4"/>
      <c r="B409" s="75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</row>
    <row r="410" ht="15.75" customHeight="1">
      <c r="A410" s="4"/>
      <c r="B410" s="75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</row>
    <row r="411" ht="15.75" customHeight="1">
      <c r="A411" s="4"/>
      <c r="B411" s="75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</row>
    <row r="412" ht="15.75" customHeight="1">
      <c r="A412" s="4"/>
      <c r="B412" s="75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</row>
    <row r="413" ht="15.75" customHeight="1">
      <c r="A413" s="4"/>
      <c r="B413" s="75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</row>
    <row r="414" ht="15.75" customHeight="1">
      <c r="A414" s="4"/>
      <c r="B414" s="75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</row>
    <row r="415" ht="15.75" customHeight="1">
      <c r="A415" s="4"/>
      <c r="B415" s="75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</row>
    <row r="416" ht="15.75" customHeight="1">
      <c r="A416" s="4"/>
      <c r="B416" s="75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</row>
    <row r="417" ht="15.75" customHeight="1">
      <c r="A417" s="4"/>
      <c r="B417" s="75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</row>
    <row r="418" ht="15.75" customHeight="1">
      <c r="A418" s="4"/>
      <c r="B418" s="75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</row>
    <row r="419" ht="15.75" customHeight="1">
      <c r="A419" s="4"/>
      <c r="B419" s="75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</row>
    <row r="420" ht="15.75" customHeight="1">
      <c r="A420" s="4"/>
      <c r="B420" s="75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</row>
    <row r="421" ht="15.75" customHeight="1">
      <c r="A421" s="4"/>
      <c r="B421" s="75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</row>
    <row r="422" ht="15.75" customHeight="1">
      <c r="A422" s="4"/>
      <c r="B422" s="75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</row>
    <row r="423" ht="15.75" customHeight="1">
      <c r="A423" s="4"/>
      <c r="B423" s="75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</row>
    <row r="424" ht="15.75" customHeight="1">
      <c r="A424" s="4"/>
      <c r="B424" s="75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</row>
    <row r="425" ht="15.75" customHeight="1">
      <c r="A425" s="4"/>
      <c r="B425" s="75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</row>
    <row r="426" ht="15.75" customHeight="1">
      <c r="A426" s="4"/>
      <c r="B426" s="75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</row>
    <row r="427" ht="15.75" customHeight="1">
      <c r="A427" s="4"/>
      <c r="B427" s="75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</row>
    <row r="428" ht="15.75" customHeight="1">
      <c r="A428" s="4"/>
      <c r="B428" s="75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</row>
    <row r="429" ht="15.75" customHeight="1">
      <c r="A429" s="4"/>
      <c r="B429" s="75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</row>
    <row r="430" ht="15.75" customHeight="1">
      <c r="A430" s="4"/>
      <c r="B430" s="75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</row>
    <row r="431" ht="15.75" customHeight="1">
      <c r="A431" s="4"/>
      <c r="B431" s="75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</row>
    <row r="432" ht="15.75" customHeight="1">
      <c r="A432" s="4"/>
      <c r="B432" s="75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</row>
    <row r="433" ht="15.75" customHeight="1">
      <c r="A433" s="4"/>
      <c r="B433" s="75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</row>
    <row r="434" ht="15.75" customHeight="1">
      <c r="A434" s="4"/>
      <c r="B434" s="75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</row>
    <row r="435" ht="15.75" customHeight="1">
      <c r="A435" s="4"/>
      <c r="B435" s="75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</row>
    <row r="436" ht="15.75" customHeight="1">
      <c r="A436" s="4"/>
      <c r="B436" s="75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</row>
    <row r="437" ht="15.75" customHeight="1">
      <c r="A437" s="4"/>
      <c r="B437" s="75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</row>
    <row r="438" ht="15.75" customHeight="1">
      <c r="A438" s="4"/>
      <c r="B438" s="75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</row>
    <row r="439" ht="15.75" customHeight="1">
      <c r="A439" s="4"/>
      <c r="B439" s="75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</row>
    <row r="440" ht="15.75" customHeight="1">
      <c r="A440" s="4"/>
      <c r="B440" s="75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</row>
    <row r="441" ht="15.75" customHeight="1">
      <c r="A441" s="4"/>
      <c r="B441" s="75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</row>
    <row r="442" ht="15.75" customHeight="1">
      <c r="A442" s="4"/>
      <c r="B442" s="75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</row>
    <row r="443" ht="15.75" customHeight="1">
      <c r="A443" s="4"/>
      <c r="B443" s="75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</row>
    <row r="444" ht="15.75" customHeight="1">
      <c r="A444" s="4"/>
      <c r="B444" s="75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</row>
    <row r="445" ht="15.75" customHeight="1">
      <c r="A445" s="4"/>
      <c r="B445" s="75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</row>
    <row r="446" ht="15.75" customHeight="1">
      <c r="A446" s="4"/>
      <c r="B446" s="75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</row>
    <row r="447" ht="15.75" customHeight="1">
      <c r="A447" s="4"/>
      <c r="B447" s="75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</row>
    <row r="448" ht="15.75" customHeight="1">
      <c r="A448" s="4"/>
      <c r="B448" s="75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</row>
    <row r="449" ht="15.75" customHeight="1">
      <c r="A449" s="4"/>
      <c r="B449" s="75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</row>
    <row r="450" ht="15.75" customHeight="1">
      <c r="A450" s="4"/>
      <c r="B450" s="75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</row>
    <row r="451" ht="15.75" customHeight="1">
      <c r="A451" s="4"/>
      <c r="B451" s="75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</row>
    <row r="452" ht="15.75" customHeight="1">
      <c r="A452" s="4"/>
      <c r="B452" s="75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</row>
    <row r="453" ht="15.75" customHeight="1">
      <c r="A453" s="4"/>
      <c r="B453" s="75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</row>
    <row r="454" ht="15.75" customHeight="1">
      <c r="A454" s="4"/>
      <c r="B454" s="75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</row>
    <row r="455" ht="15.75" customHeight="1">
      <c r="A455" s="4"/>
      <c r="B455" s="75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</row>
    <row r="456" ht="15.75" customHeight="1">
      <c r="A456" s="4"/>
      <c r="B456" s="75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</row>
    <row r="457" ht="15.75" customHeight="1">
      <c r="A457" s="4"/>
      <c r="B457" s="75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</row>
    <row r="458" ht="15.75" customHeight="1">
      <c r="A458" s="4"/>
      <c r="B458" s="75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</row>
    <row r="459" ht="15.75" customHeight="1">
      <c r="A459" s="4"/>
      <c r="B459" s="75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</row>
    <row r="460" ht="15.75" customHeight="1">
      <c r="A460" s="4"/>
      <c r="B460" s="75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</row>
    <row r="461" ht="15.75" customHeight="1">
      <c r="A461" s="4"/>
      <c r="B461" s="75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</row>
    <row r="462" ht="15.75" customHeight="1">
      <c r="A462" s="4"/>
      <c r="B462" s="75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</row>
    <row r="463" ht="15.75" customHeight="1">
      <c r="A463" s="4"/>
      <c r="B463" s="75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</row>
    <row r="464" ht="15.75" customHeight="1">
      <c r="A464" s="4"/>
      <c r="B464" s="75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</row>
    <row r="465" ht="15.75" customHeight="1">
      <c r="A465" s="4"/>
      <c r="B465" s="75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</row>
    <row r="466" ht="15.75" customHeight="1">
      <c r="A466" s="4"/>
      <c r="B466" s="75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</row>
    <row r="467" ht="15.75" customHeight="1">
      <c r="A467" s="4"/>
      <c r="B467" s="75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</row>
    <row r="468" ht="15.75" customHeight="1">
      <c r="A468" s="4"/>
      <c r="B468" s="75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</row>
    <row r="469" ht="15.75" customHeight="1">
      <c r="A469" s="4"/>
      <c r="B469" s="75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</row>
    <row r="470" ht="15.75" customHeight="1">
      <c r="A470" s="4"/>
      <c r="B470" s="75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</row>
    <row r="471" ht="15.75" customHeight="1">
      <c r="A471" s="4"/>
      <c r="B471" s="75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</row>
    <row r="472" ht="15.75" customHeight="1">
      <c r="A472" s="4"/>
      <c r="B472" s="75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</row>
    <row r="473" ht="15.75" customHeight="1">
      <c r="A473" s="4"/>
      <c r="B473" s="75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</row>
    <row r="474" ht="15.75" customHeight="1">
      <c r="A474" s="4"/>
      <c r="B474" s="75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</row>
    <row r="475" ht="15.75" customHeight="1">
      <c r="A475" s="4"/>
      <c r="B475" s="75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</row>
    <row r="476" ht="15.75" customHeight="1">
      <c r="A476" s="4"/>
      <c r="B476" s="75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</row>
    <row r="477" ht="15.75" customHeight="1">
      <c r="A477" s="4"/>
      <c r="B477" s="75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</row>
    <row r="478" ht="15.75" customHeight="1">
      <c r="A478" s="4"/>
      <c r="B478" s="75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</row>
    <row r="479" ht="15.75" customHeight="1">
      <c r="A479" s="4"/>
      <c r="B479" s="75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</row>
    <row r="480" ht="15.75" customHeight="1">
      <c r="A480" s="4"/>
      <c r="B480" s="75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</row>
    <row r="481" ht="15.75" customHeight="1">
      <c r="A481" s="4"/>
      <c r="B481" s="75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</row>
    <row r="482" ht="15.75" customHeight="1">
      <c r="A482" s="4"/>
      <c r="B482" s="75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</row>
    <row r="483" ht="15.75" customHeight="1">
      <c r="A483" s="4"/>
      <c r="B483" s="75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</row>
    <row r="484" ht="15.75" customHeight="1">
      <c r="A484" s="4"/>
      <c r="B484" s="75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</row>
    <row r="485" ht="15.75" customHeight="1">
      <c r="A485" s="4"/>
      <c r="B485" s="75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</row>
    <row r="486" ht="15.75" customHeight="1">
      <c r="A486" s="4"/>
      <c r="B486" s="75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</row>
    <row r="487" ht="15.75" customHeight="1">
      <c r="A487" s="4"/>
      <c r="B487" s="75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</row>
    <row r="488" ht="15.75" customHeight="1">
      <c r="A488" s="4"/>
      <c r="B488" s="75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</row>
    <row r="489" ht="15.75" customHeight="1">
      <c r="A489" s="4"/>
      <c r="B489" s="75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</row>
    <row r="490" ht="15.75" customHeight="1">
      <c r="A490" s="4"/>
      <c r="B490" s="75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</row>
    <row r="491" ht="15.75" customHeight="1">
      <c r="A491" s="4"/>
      <c r="B491" s="75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</row>
    <row r="492" ht="15.75" customHeight="1">
      <c r="A492" s="4"/>
      <c r="B492" s="75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</row>
    <row r="493" ht="15.75" customHeight="1">
      <c r="A493" s="4"/>
      <c r="B493" s="75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</row>
    <row r="494" ht="15.75" customHeight="1">
      <c r="A494" s="4"/>
      <c r="B494" s="75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</row>
    <row r="495" ht="15.75" customHeight="1">
      <c r="A495" s="4"/>
      <c r="B495" s="75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</row>
    <row r="496" ht="15.75" customHeight="1">
      <c r="A496" s="4"/>
      <c r="B496" s="75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</row>
    <row r="497" ht="15.75" customHeight="1">
      <c r="A497" s="4"/>
      <c r="B497" s="75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</row>
    <row r="498" ht="15.75" customHeight="1">
      <c r="A498" s="4"/>
      <c r="B498" s="75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</row>
    <row r="499" ht="15.75" customHeight="1">
      <c r="A499" s="4"/>
      <c r="B499" s="75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</row>
    <row r="500" ht="15.75" customHeight="1">
      <c r="A500" s="4"/>
      <c r="B500" s="75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</row>
    <row r="501" ht="15.75" customHeight="1">
      <c r="A501" s="4"/>
      <c r="B501" s="75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</row>
    <row r="502" ht="15.75" customHeight="1">
      <c r="A502" s="4"/>
      <c r="B502" s="75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</row>
    <row r="503" ht="15.75" customHeight="1">
      <c r="A503" s="4"/>
      <c r="B503" s="75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</row>
    <row r="504" ht="15.75" customHeight="1">
      <c r="A504" s="4"/>
      <c r="B504" s="75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</row>
    <row r="505" ht="15.75" customHeight="1">
      <c r="A505" s="4"/>
      <c r="B505" s="75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</row>
    <row r="506" ht="15.75" customHeight="1">
      <c r="A506" s="4"/>
      <c r="B506" s="75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</row>
    <row r="507" ht="15.75" customHeight="1">
      <c r="A507" s="4"/>
      <c r="B507" s="75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</row>
    <row r="508" ht="15.75" customHeight="1">
      <c r="A508" s="4"/>
      <c r="B508" s="75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</row>
    <row r="509" ht="15.75" customHeight="1">
      <c r="A509" s="4"/>
      <c r="B509" s="75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</row>
    <row r="510" ht="15.75" customHeight="1">
      <c r="A510" s="4"/>
      <c r="B510" s="75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</row>
    <row r="511" ht="15.75" customHeight="1">
      <c r="A511" s="4"/>
      <c r="B511" s="75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</row>
    <row r="512" ht="15.75" customHeight="1">
      <c r="A512" s="4"/>
      <c r="B512" s="75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</row>
    <row r="513" ht="15.75" customHeight="1">
      <c r="A513" s="4"/>
      <c r="B513" s="75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</row>
    <row r="514" ht="15.75" customHeight="1">
      <c r="A514" s="4"/>
      <c r="B514" s="75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</row>
    <row r="515" ht="15.75" customHeight="1">
      <c r="A515" s="4"/>
      <c r="B515" s="75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</row>
    <row r="516" ht="15.75" customHeight="1">
      <c r="A516" s="4"/>
      <c r="B516" s="75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</row>
    <row r="517" ht="15.75" customHeight="1">
      <c r="A517" s="4"/>
      <c r="B517" s="75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</row>
    <row r="518" ht="15.75" customHeight="1">
      <c r="A518" s="4"/>
      <c r="B518" s="75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</row>
    <row r="519" ht="15.75" customHeight="1">
      <c r="A519" s="4"/>
      <c r="B519" s="75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</row>
    <row r="520" ht="15.75" customHeight="1">
      <c r="A520" s="4"/>
      <c r="B520" s="75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</row>
    <row r="521" ht="15.75" customHeight="1">
      <c r="A521" s="4"/>
      <c r="B521" s="75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</row>
    <row r="522" ht="15.75" customHeight="1">
      <c r="A522" s="4"/>
      <c r="B522" s="75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</row>
    <row r="523" ht="15.75" customHeight="1">
      <c r="A523" s="4"/>
      <c r="B523" s="75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</row>
    <row r="524" ht="15.75" customHeight="1">
      <c r="A524" s="4"/>
      <c r="B524" s="75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</row>
    <row r="525" ht="15.75" customHeight="1">
      <c r="A525" s="4"/>
      <c r="B525" s="75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</row>
    <row r="526" ht="15.75" customHeight="1">
      <c r="A526" s="4"/>
      <c r="B526" s="75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</row>
    <row r="527" ht="15.75" customHeight="1">
      <c r="A527" s="4"/>
      <c r="B527" s="75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</row>
    <row r="528" ht="15.75" customHeight="1">
      <c r="A528" s="4"/>
      <c r="B528" s="75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</row>
    <row r="529" ht="15.75" customHeight="1">
      <c r="A529" s="4"/>
      <c r="B529" s="75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</row>
    <row r="530" ht="15.75" customHeight="1">
      <c r="A530" s="4"/>
      <c r="B530" s="75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</row>
    <row r="531" ht="15.75" customHeight="1">
      <c r="A531" s="4"/>
      <c r="B531" s="75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</row>
    <row r="532" ht="15.75" customHeight="1">
      <c r="A532" s="4"/>
      <c r="B532" s="75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</row>
    <row r="533" ht="15.75" customHeight="1">
      <c r="A533" s="4"/>
      <c r="B533" s="75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</row>
    <row r="534" ht="15.75" customHeight="1">
      <c r="A534" s="4"/>
      <c r="B534" s="75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</row>
    <row r="535" ht="15.75" customHeight="1">
      <c r="A535" s="4"/>
      <c r="B535" s="75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</row>
    <row r="536" ht="15.75" customHeight="1">
      <c r="A536" s="4"/>
      <c r="B536" s="75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</row>
    <row r="537" ht="15.75" customHeight="1">
      <c r="A537" s="4"/>
      <c r="B537" s="75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</row>
    <row r="538" ht="15.75" customHeight="1">
      <c r="A538" s="4"/>
      <c r="B538" s="75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</row>
    <row r="539" ht="15.75" customHeight="1">
      <c r="A539" s="4"/>
      <c r="B539" s="75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</row>
    <row r="540" ht="15.75" customHeight="1">
      <c r="A540" s="4"/>
      <c r="B540" s="75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</row>
    <row r="541" ht="15.75" customHeight="1">
      <c r="A541" s="4"/>
      <c r="B541" s="75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</row>
    <row r="542" ht="15.75" customHeight="1">
      <c r="A542" s="4"/>
      <c r="B542" s="75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</row>
    <row r="543" ht="15.75" customHeight="1">
      <c r="A543" s="4"/>
      <c r="B543" s="75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</row>
    <row r="544" ht="15.75" customHeight="1">
      <c r="A544" s="4"/>
      <c r="B544" s="75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</row>
    <row r="545" ht="15.75" customHeight="1">
      <c r="A545" s="4"/>
      <c r="B545" s="75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</row>
    <row r="546" ht="15.75" customHeight="1">
      <c r="A546" s="4"/>
      <c r="B546" s="75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</row>
    <row r="547" ht="15.75" customHeight="1">
      <c r="A547" s="4"/>
      <c r="B547" s="75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</row>
    <row r="548" ht="15.75" customHeight="1">
      <c r="A548" s="4"/>
      <c r="B548" s="75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</row>
    <row r="549" ht="15.75" customHeight="1">
      <c r="A549" s="4"/>
      <c r="B549" s="75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</row>
    <row r="550" ht="15.75" customHeight="1">
      <c r="A550" s="4"/>
      <c r="B550" s="75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</row>
    <row r="551" ht="15.75" customHeight="1">
      <c r="A551" s="4"/>
      <c r="B551" s="75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</row>
    <row r="552" ht="15.75" customHeight="1">
      <c r="A552" s="4"/>
      <c r="B552" s="75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</row>
    <row r="553" ht="15.75" customHeight="1">
      <c r="A553" s="4"/>
      <c r="B553" s="75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</row>
    <row r="554" ht="15.75" customHeight="1">
      <c r="A554" s="4"/>
      <c r="B554" s="75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</row>
    <row r="555" ht="15.75" customHeight="1">
      <c r="A555" s="4"/>
      <c r="B555" s="75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</row>
    <row r="556" ht="15.75" customHeight="1">
      <c r="A556" s="4"/>
      <c r="B556" s="75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</row>
    <row r="557" ht="15.75" customHeight="1">
      <c r="A557" s="4"/>
      <c r="B557" s="75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</row>
    <row r="558" ht="15.75" customHeight="1">
      <c r="A558" s="4"/>
      <c r="B558" s="75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</row>
    <row r="559" ht="15.75" customHeight="1">
      <c r="A559" s="4"/>
      <c r="B559" s="75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</row>
    <row r="560" ht="15.75" customHeight="1">
      <c r="A560" s="4"/>
      <c r="B560" s="75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</row>
    <row r="561" ht="15.75" customHeight="1">
      <c r="A561" s="4"/>
      <c r="B561" s="75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</row>
    <row r="562" ht="15.75" customHeight="1">
      <c r="A562" s="4"/>
      <c r="B562" s="75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</row>
    <row r="563" ht="15.75" customHeight="1">
      <c r="A563" s="4"/>
      <c r="B563" s="75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</row>
    <row r="564" ht="15.75" customHeight="1">
      <c r="A564" s="4"/>
      <c r="B564" s="75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</row>
    <row r="565" ht="15.75" customHeight="1">
      <c r="A565" s="4"/>
      <c r="B565" s="75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</row>
    <row r="566" ht="15.75" customHeight="1">
      <c r="A566" s="4"/>
      <c r="B566" s="75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</row>
    <row r="567" ht="15.75" customHeight="1">
      <c r="A567" s="4"/>
      <c r="B567" s="75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</row>
    <row r="568" ht="15.75" customHeight="1">
      <c r="A568" s="4"/>
      <c r="B568" s="75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</row>
    <row r="569" ht="15.75" customHeight="1">
      <c r="A569" s="4"/>
      <c r="B569" s="75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</row>
    <row r="570" ht="15.75" customHeight="1">
      <c r="A570" s="4"/>
      <c r="B570" s="75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</row>
    <row r="571" ht="15.75" customHeight="1">
      <c r="A571" s="4"/>
      <c r="B571" s="75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</row>
    <row r="572" ht="15.75" customHeight="1">
      <c r="A572" s="4"/>
      <c r="B572" s="75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</row>
    <row r="573" ht="15.75" customHeight="1">
      <c r="A573" s="4"/>
      <c r="B573" s="75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</row>
    <row r="574" ht="15.75" customHeight="1">
      <c r="A574" s="4"/>
      <c r="B574" s="75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</row>
    <row r="575" ht="15.75" customHeight="1">
      <c r="A575" s="4"/>
      <c r="B575" s="75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</row>
    <row r="576" ht="15.75" customHeight="1">
      <c r="A576" s="4"/>
      <c r="B576" s="75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</row>
    <row r="577" ht="15.75" customHeight="1">
      <c r="A577" s="4"/>
      <c r="B577" s="75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</row>
    <row r="578" ht="15.75" customHeight="1">
      <c r="A578" s="4"/>
      <c r="B578" s="75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</row>
    <row r="579" ht="15.75" customHeight="1">
      <c r="A579" s="4"/>
      <c r="B579" s="75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</row>
    <row r="580" ht="15.75" customHeight="1">
      <c r="A580" s="4"/>
      <c r="B580" s="75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</row>
    <row r="581" ht="15.75" customHeight="1">
      <c r="A581" s="4"/>
      <c r="B581" s="75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</row>
    <row r="582" ht="15.75" customHeight="1">
      <c r="A582" s="4"/>
      <c r="B582" s="75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</row>
    <row r="583" ht="15.75" customHeight="1">
      <c r="A583" s="4"/>
      <c r="B583" s="75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</row>
    <row r="584" ht="15.75" customHeight="1">
      <c r="A584" s="4"/>
      <c r="B584" s="75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</row>
    <row r="585" ht="15.75" customHeight="1">
      <c r="A585" s="4"/>
      <c r="B585" s="75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</row>
    <row r="586" ht="15.75" customHeight="1">
      <c r="A586" s="4"/>
      <c r="B586" s="75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</row>
    <row r="587" ht="15.75" customHeight="1">
      <c r="A587" s="4"/>
      <c r="B587" s="75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</row>
    <row r="588" ht="15.75" customHeight="1">
      <c r="A588" s="4"/>
      <c r="B588" s="75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</row>
    <row r="589" ht="15.75" customHeight="1">
      <c r="A589" s="4"/>
      <c r="B589" s="75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</row>
    <row r="590" ht="15.75" customHeight="1">
      <c r="A590" s="4"/>
      <c r="B590" s="75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</row>
    <row r="591" ht="15.75" customHeight="1">
      <c r="A591" s="4"/>
      <c r="B591" s="75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</row>
    <row r="592" ht="15.75" customHeight="1">
      <c r="A592" s="4"/>
      <c r="B592" s="75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</row>
    <row r="593" ht="15.75" customHeight="1">
      <c r="A593" s="4"/>
      <c r="B593" s="75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</row>
    <row r="594" ht="15.75" customHeight="1">
      <c r="A594" s="4"/>
      <c r="B594" s="75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</row>
    <row r="595" ht="15.75" customHeight="1">
      <c r="A595" s="4"/>
      <c r="B595" s="75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</row>
    <row r="596" ht="15.75" customHeight="1">
      <c r="A596" s="4"/>
      <c r="B596" s="75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</row>
    <row r="597" ht="15.75" customHeight="1">
      <c r="A597" s="4"/>
      <c r="B597" s="75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</row>
    <row r="598" ht="15.75" customHeight="1">
      <c r="A598" s="4"/>
      <c r="B598" s="75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</row>
    <row r="599" ht="15.75" customHeight="1">
      <c r="A599" s="4"/>
      <c r="B599" s="75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</row>
    <row r="600" ht="15.75" customHeight="1">
      <c r="A600" s="4"/>
      <c r="B600" s="75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</row>
    <row r="601" ht="15.75" customHeight="1">
      <c r="A601" s="4"/>
      <c r="B601" s="75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</row>
    <row r="602" ht="15.75" customHeight="1">
      <c r="A602" s="4"/>
      <c r="B602" s="75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</row>
    <row r="603" ht="15.75" customHeight="1">
      <c r="A603" s="4"/>
      <c r="B603" s="75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</row>
    <row r="604" ht="15.75" customHeight="1">
      <c r="A604" s="4"/>
      <c r="B604" s="75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</row>
    <row r="605" ht="15.75" customHeight="1">
      <c r="A605" s="4"/>
      <c r="B605" s="75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</row>
    <row r="606" ht="15.75" customHeight="1">
      <c r="A606" s="4"/>
      <c r="B606" s="75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</row>
    <row r="607" ht="15.75" customHeight="1">
      <c r="A607" s="4"/>
      <c r="B607" s="75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</row>
    <row r="608" ht="15.75" customHeight="1">
      <c r="A608" s="4"/>
      <c r="B608" s="75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</row>
    <row r="609" ht="15.75" customHeight="1">
      <c r="A609" s="4"/>
      <c r="B609" s="75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</row>
    <row r="610" ht="15.75" customHeight="1">
      <c r="A610" s="4"/>
      <c r="B610" s="75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</row>
    <row r="611" ht="15.75" customHeight="1">
      <c r="A611" s="4"/>
      <c r="B611" s="75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</row>
    <row r="612" ht="15.75" customHeight="1">
      <c r="A612" s="4"/>
      <c r="B612" s="75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</row>
    <row r="613" ht="15.75" customHeight="1">
      <c r="A613" s="4"/>
      <c r="B613" s="75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</row>
    <row r="614" ht="15.75" customHeight="1">
      <c r="A614" s="4"/>
      <c r="B614" s="75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</row>
    <row r="615" ht="15.75" customHeight="1">
      <c r="A615" s="4"/>
      <c r="B615" s="75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</row>
    <row r="616" ht="15.75" customHeight="1">
      <c r="A616" s="4"/>
      <c r="B616" s="75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</row>
    <row r="617" ht="15.75" customHeight="1">
      <c r="A617" s="4"/>
      <c r="B617" s="75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</row>
    <row r="618" ht="15.75" customHeight="1">
      <c r="A618" s="4"/>
      <c r="B618" s="75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</row>
    <row r="619" ht="15.75" customHeight="1">
      <c r="A619" s="4"/>
      <c r="B619" s="75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</row>
    <row r="620" ht="15.75" customHeight="1">
      <c r="A620" s="4"/>
      <c r="B620" s="75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</row>
    <row r="621" ht="15.75" customHeight="1">
      <c r="A621" s="4"/>
      <c r="B621" s="75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</row>
    <row r="622" ht="15.75" customHeight="1">
      <c r="A622" s="4"/>
      <c r="B622" s="75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</row>
    <row r="623" ht="15.75" customHeight="1">
      <c r="A623" s="4"/>
      <c r="B623" s="75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</row>
    <row r="624" ht="15.75" customHeight="1">
      <c r="A624" s="4"/>
      <c r="B624" s="75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</row>
    <row r="625" ht="15.75" customHeight="1">
      <c r="A625" s="4"/>
      <c r="B625" s="75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</row>
    <row r="626" ht="15.75" customHeight="1">
      <c r="A626" s="4"/>
      <c r="B626" s="75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</row>
    <row r="627" ht="15.75" customHeight="1">
      <c r="A627" s="4"/>
      <c r="B627" s="75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</row>
    <row r="628" ht="15.75" customHeight="1">
      <c r="A628" s="4"/>
      <c r="B628" s="75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</row>
    <row r="629" ht="15.75" customHeight="1">
      <c r="A629" s="4"/>
      <c r="B629" s="75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</row>
    <row r="630" ht="15.75" customHeight="1">
      <c r="A630" s="4"/>
      <c r="B630" s="75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</row>
    <row r="631" ht="15.75" customHeight="1">
      <c r="A631" s="4"/>
      <c r="B631" s="75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</row>
    <row r="632" ht="15.75" customHeight="1">
      <c r="A632" s="4"/>
      <c r="B632" s="75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</row>
    <row r="633" ht="15.75" customHeight="1">
      <c r="A633" s="4"/>
      <c r="B633" s="75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</row>
    <row r="634" ht="15.75" customHeight="1">
      <c r="A634" s="4"/>
      <c r="B634" s="75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</row>
    <row r="635" ht="15.75" customHeight="1">
      <c r="A635" s="4"/>
      <c r="B635" s="75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</row>
    <row r="636" ht="15.75" customHeight="1">
      <c r="A636" s="4"/>
      <c r="B636" s="75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</row>
    <row r="637" ht="15.75" customHeight="1">
      <c r="A637" s="4"/>
      <c r="B637" s="75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</row>
    <row r="638" ht="15.75" customHeight="1">
      <c r="A638" s="4"/>
      <c r="B638" s="75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</row>
    <row r="639" ht="15.75" customHeight="1">
      <c r="A639" s="4"/>
      <c r="B639" s="75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</row>
    <row r="640" ht="15.75" customHeight="1">
      <c r="A640" s="4"/>
      <c r="B640" s="75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</row>
    <row r="641" ht="15.75" customHeight="1">
      <c r="A641" s="4"/>
      <c r="B641" s="75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</row>
    <row r="642" ht="15.75" customHeight="1">
      <c r="A642" s="4"/>
      <c r="B642" s="75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</row>
    <row r="643" ht="15.75" customHeight="1">
      <c r="A643" s="4"/>
      <c r="B643" s="75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</row>
    <row r="644" ht="15.75" customHeight="1">
      <c r="A644" s="4"/>
      <c r="B644" s="75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</row>
    <row r="645" ht="15.75" customHeight="1">
      <c r="A645" s="4"/>
      <c r="B645" s="75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</row>
    <row r="646" ht="15.75" customHeight="1">
      <c r="A646" s="4"/>
      <c r="B646" s="75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</row>
    <row r="647" ht="15.75" customHeight="1">
      <c r="A647" s="4"/>
      <c r="B647" s="75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</row>
    <row r="648" ht="15.75" customHeight="1">
      <c r="A648" s="4"/>
      <c r="B648" s="75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</row>
    <row r="649" ht="15.75" customHeight="1">
      <c r="A649" s="4"/>
      <c r="B649" s="75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</row>
    <row r="650" ht="15.75" customHeight="1">
      <c r="A650" s="4"/>
      <c r="B650" s="75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</row>
    <row r="651" ht="15.75" customHeight="1">
      <c r="A651" s="4"/>
      <c r="B651" s="75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</row>
    <row r="652" ht="15.75" customHeight="1">
      <c r="A652" s="4"/>
      <c r="B652" s="75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</row>
    <row r="653" ht="15.75" customHeight="1">
      <c r="A653" s="4"/>
      <c r="B653" s="75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</row>
    <row r="654" ht="15.75" customHeight="1">
      <c r="A654" s="4"/>
      <c r="B654" s="75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</row>
    <row r="655" ht="15.75" customHeight="1">
      <c r="A655" s="4"/>
      <c r="B655" s="75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</row>
    <row r="656" ht="15.75" customHeight="1">
      <c r="A656" s="4"/>
      <c r="B656" s="75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</row>
    <row r="657" ht="15.75" customHeight="1">
      <c r="A657" s="4"/>
      <c r="B657" s="75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</row>
    <row r="658" ht="15.75" customHeight="1">
      <c r="A658" s="4"/>
      <c r="B658" s="75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</row>
    <row r="659" ht="15.75" customHeight="1">
      <c r="A659" s="4"/>
      <c r="B659" s="75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</row>
    <row r="660" ht="15.75" customHeight="1">
      <c r="A660" s="4"/>
      <c r="B660" s="75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</row>
    <row r="661" ht="15.75" customHeight="1">
      <c r="A661" s="4"/>
      <c r="B661" s="75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</row>
    <row r="662" ht="15.75" customHeight="1">
      <c r="A662" s="4"/>
      <c r="B662" s="75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</row>
    <row r="663" ht="15.75" customHeight="1">
      <c r="A663" s="4"/>
      <c r="B663" s="75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</row>
    <row r="664" ht="15.75" customHeight="1">
      <c r="A664" s="4"/>
      <c r="B664" s="75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</row>
    <row r="665" ht="15.75" customHeight="1">
      <c r="A665" s="4"/>
      <c r="B665" s="75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</row>
    <row r="666" ht="15.75" customHeight="1">
      <c r="A666" s="4"/>
      <c r="B666" s="75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</row>
    <row r="667" ht="15.75" customHeight="1">
      <c r="A667" s="4"/>
      <c r="B667" s="75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</row>
    <row r="668" ht="15.75" customHeight="1">
      <c r="A668" s="4"/>
      <c r="B668" s="75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</row>
    <row r="669" ht="15.75" customHeight="1">
      <c r="A669" s="4"/>
      <c r="B669" s="75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</row>
    <row r="670" ht="15.75" customHeight="1">
      <c r="A670" s="4"/>
      <c r="B670" s="75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</row>
    <row r="671" ht="15.75" customHeight="1">
      <c r="A671" s="4"/>
      <c r="B671" s="75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</row>
    <row r="672" ht="15.75" customHeight="1">
      <c r="A672" s="4"/>
      <c r="B672" s="75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</row>
    <row r="673" ht="15.75" customHeight="1">
      <c r="A673" s="4"/>
      <c r="B673" s="75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</row>
    <row r="674" ht="15.75" customHeight="1">
      <c r="A674" s="4"/>
      <c r="B674" s="75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</row>
    <row r="675" ht="15.75" customHeight="1">
      <c r="A675" s="4"/>
      <c r="B675" s="75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</row>
    <row r="676" ht="15.75" customHeight="1">
      <c r="A676" s="4"/>
      <c r="B676" s="75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</row>
    <row r="677" ht="15.75" customHeight="1">
      <c r="A677" s="4"/>
      <c r="B677" s="75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</row>
    <row r="678" ht="15.75" customHeight="1">
      <c r="A678" s="4"/>
      <c r="B678" s="75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</row>
    <row r="679" ht="15.75" customHeight="1">
      <c r="A679" s="4"/>
      <c r="B679" s="75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</row>
    <row r="680" ht="15.75" customHeight="1">
      <c r="A680" s="4"/>
      <c r="B680" s="75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</row>
    <row r="681" ht="15.75" customHeight="1">
      <c r="A681" s="4"/>
      <c r="B681" s="75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</row>
    <row r="682" ht="15.75" customHeight="1">
      <c r="A682" s="4"/>
      <c r="B682" s="75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</row>
    <row r="683" ht="15.75" customHeight="1">
      <c r="A683" s="4"/>
      <c r="B683" s="75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</row>
    <row r="684" ht="15.75" customHeight="1">
      <c r="A684" s="4"/>
      <c r="B684" s="75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</row>
    <row r="685" ht="15.75" customHeight="1">
      <c r="A685" s="4"/>
      <c r="B685" s="75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</row>
    <row r="686" ht="15.75" customHeight="1">
      <c r="A686" s="4"/>
      <c r="B686" s="75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</row>
    <row r="687" ht="15.75" customHeight="1">
      <c r="A687" s="4"/>
      <c r="B687" s="75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</row>
    <row r="688" ht="15.75" customHeight="1">
      <c r="A688" s="4"/>
      <c r="B688" s="75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</row>
    <row r="689" ht="15.75" customHeight="1">
      <c r="A689" s="4"/>
      <c r="B689" s="75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</row>
    <row r="690" ht="15.75" customHeight="1">
      <c r="A690" s="4"/>
      <c r="B690" s="75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</row>
    <row r="691" ht="15.75" customHeight="1">
      <c r="A691" s="4"/>
      <c r="B691" s="75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</row>
    <row r="692" ht="15.75" customHeight="1">
      <c r="A692" s="4"/>
      <c r="B692" s="75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</row>
    <row r="693" ht="15.75" customHeight="1">
      <c r="A693" s="4"/>
      <c r="B693" s="75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</row>
    <row r="694" ht="15.75" customHeight="1">
      <c r="A694" s="4"/>
      <c r="B694" s="75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</row>
    <row r="695" ht="15.75" customHeight="1">
      <c r="A695" s="4"/>
      <c r="B695" s="75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</row>
    <row r="696" ht="15.75" customHeight="1">
      <c r="A696" s="4"/>
      <c r="B696" s="75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</row>
    <row r="697" ht="15.75" customHeight="1">
      <c r="A697" s="4"/>
      <c r="B697" s="75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</row>
    <row r="698" ht="15.75" customHeight="1">
      <c r="A698" s="4"/>
      <c r="B698" s="75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</row>
    <row r="699" ht="15.75" customHeight="1">
      <c r="A699" s="4"/>
      <c r="B699" s="75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</row>
    <row r="700" ht="15.75" customHeight="1">
      <c r="A700" s="4"/>
      <c r="B700" s="75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</row>
    <row r="701" ht="15.75" customHeight="1">
      <c r="A701" s="4"/>
      <c r="B701" s="75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</row>
    <row r="702" ht="15.75" customHeight="1">
      <c r="A702" s="4"/>
      <c r="B702" s="75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</row>
    <row r="703" ht="15.75" customHeight="1">
      <c r="A703" s="4"/>
      <c r="B703" s="75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</row>
    <row r="704" ht="15.75" customHeight="1">
      <c r="A704" s="4"/>
      <c r="B704" s="75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</row>
    <row r="705" ht="15.75" customHeight="1">
      <c r="A705" s="4"/>
      <c r="B705" s="75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</row>
    <row r="706" ht="15.75" customHeight="1">
      <c r="A706" s="4"/>
      <c r="B706" s="75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</row>
    <row r="707" ht="15.75" customHeight="1">
      <c r="A707" s="4"/>
      <c r="B707" s="75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</row>
    <row r="708" ht="15.75" customHeight="1">
      <c r="A708" s="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</row>
    <row r="709" ht="15.75" customHeight="1">
      <c r="A709" s="4"/>
      <c r="B709" s="75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</row>
    <row r="710" ht="15.75" customHeight="1">
      <c r="A710" s="4"/>
      <c r="B710" s="75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</row>
    <row r="711" ht="15.75" customHeight="1">
      <c r="A711" s="4"/>
      <c r="B711" s="75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</row>
    <row r="712" ht="15.75" customHeight="1">
      <c r="A712" s="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</row>
    <row r="713" ht="15.75" customHeight="1">
      <c r="A713" s="4"/>
      <c r="B713" s="75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</row>
    <row r="714" ht="15.75" customHeight="1">
      <c r="A714" s="4"/>
      <c r="B714" s="75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</row>
    <row r="715" ht="15.75" customHeight="1">
      <c r="A715" s="4"/>
      <c r="B715" s="75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</row>
    <row r="716" ht="15.75" customHeight="1">
      <c r="A716" s="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</row>
    <row r="717" ht="15.75" customHeight="1">
      <c r="A717" s="4"/>
      <c r="B717" s="75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</row>
    <row r="718" ht="15.75" customHeight="1">
      <c r="A718" s="4"/>
      <c r="B718" s="75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</row>
    <row r="719" ht="15.75" customHeight="1">
      <c r="A719" s="4"/>
      <c r="B719" s="75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</row>
    <row r="720" ht="15.75" customHeight="1">
      <c r="A720" s="4"/>
      <c r="B720" s="75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</row>
    <row r="721" ht="15.75" customHeight="1">
      <c r="A721" s="4"/>
      <c r="B721" s="75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</row>
    <row r="722" ht="15.75" customHeight="1">
      <c r="A722" s="4"/>
      <c r="B722" s="75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</row>
    <row r="723" ht="15.75" customHeight="1">
      <c r="A723" s="4"/>
      <c r="B723" s="75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</row>
    <row r="724" ht="15.75" customHeight="1">
      <c r="A724" s="4"/>
      <c r="B724" s="75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</row>
    <row r="725" ht="15.75" customHeight="1">
      <c r="A725" s="4"/>
      <c r="B725" s="75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</row>
    <row r="726" ht="15.75" customHeight="1">
      <c r="A726" s="4"/>
      <c r="B726" s="75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</row>
    <row r="727" ht="15.75" customHeight="1">
      <c r="A727" s="4"/>
      <c r="B727" s="75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</row>
    <row r="728" ht="15.75" customHeight="1">
      <c r="A728" s="4"/>
      <c r="B728" s="75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</row>
    <row r="729" ht="15.75" customHeight="1">
      <c r="A729" s="4"/>
      <c r="B729" s="75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</row>
    <row r="730" ht="15.75" customHeight="1">
      <c r="A730" s="4"/>
      <c r="B730" s="75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</row>
    <row r="731" ht="15.75" customHeight="1">
      <c r="A731" s="4"/>
      <c r="B731" s="75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</row>
    <row r="732" ht="15.75" customHeight="1">
      <c r="A732" s="4"/>
      <c r="B732" s="75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</row>
    <row r="733" ht="15.75" customHeight="1">
      <c r="A733" s="4"/>
      <c r="B733" s="75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</row>
    <row r="734" ht="15.75" customHeight="1">
      <c r="A734" s="4"/>
      <c r="B734" s="75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</row>
    <row r="735" ht="15.75" customHeight="1">
      <c r="A735" s="4"/>
      <c r="B735" s="75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</row>
    <row r="736" ht="15.75" customHeight="1">
      <c r="A736" s="4"/>
      <c r="B736" s="75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</row>
    <row r="737" ht="15.75" customHeight="1">
      <c r="A737" s="4"/>
      <c r="B737" s="75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</row>
    <row r="738" ht="15.75" customHeight="1">
      <c r="A738" s="4"/>
      <c r="B738" s="75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</row>
    <row r="739" ht="15.75" customHeight="1">
      <c r="A739" s="4"/>
      <c r="B739" s="75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</row>
    <row r="740" ht="15.75" customHeight="1">
      <c r="A740" s="4"/>
      <c r="B740" s="75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</row>
    <row r="741" ht="15.75" customHeight="1">
      <c r="A741" s="4"/>
      <c r="B741" s="75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</row>
    <row r="742" ht="15.75" customHeight="1">
      <c r="A742" s="4"/>
      <c r="B742" s="75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</row>
    <row r="743" ht="15.75" customHeight="1">
      <c r="A743" s="4"/>
      <c r="B743" s="75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</row>
    <row r="744" ht="15.75" customHeight="1">
      <c r="A744" s="4"/>
      <c r="B744" s="75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</row>
    <row r="745" ht="15.75" customHeight="1">
      <c r="A745" s="4"/>
      <c r="B745" s="75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</row>
    <row r="746" ht="15.75" customHeight="1">
      <c r="A746" s="4"/>
      <c r="B746" s="75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</row>
    <row r="747" ht="15.75" customHeight="1">
      <c r="A747" s="4"/>
      <c r="B747" s="75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</row>
    <row r="748" ht="15.75" customHeight="1">
      <c r="A748" s="4"/>
      <c r="B748" s="75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</row>
    <row r="749" ht="15.75" customHeight="1">
      <c r="A749" s="4"/>
      <c r="B749" s="75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</row>
    <row r="750" ht="15.75" customHeight="1">
      <c r="A750" s="4"/>
      <c r="B750" s="75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</row>
    <row r="751" ht="15.75" customHeight="1">
      <c r="A751" s="4"/>
      <c r="B751" s="75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</row>
    <row r="752" ht="15.75" customHeight="1">
      <c r="A752" s="4"/>
      <c r="B752" s="75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</row>
    <row r="753" ht="15.75" customHeight="1">
      <c r="A753" s="4"/>
      <c r="B753" s="75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</row>
    <row r="754" ht="15.75" customHeight="1">
      <c r="A754" s="4"/>
      <c r="B754" s="75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</row>
    <row r="755" ht="15.75" customHeight="1">
      <c r="A755" s="4"/>
      <c r="B755" s="75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</row>
    <row r="756" ht="15.75" customHeight="1">
      <c r="A756" s="4"/>
      <c r="B756" s="75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</row>
    <row r="757" ht="15.75" customHeight="1">
      <c r="A757" s="4"/>
      <c r="B757" s="75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</row>
    <row r="758" ht="15.75" customHeight="1">
      <c r="A758" s="4"/>
      <c r="B758" s="75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</row>
    <row r="759" ht="15.75" customHeight="1">
      <c r="A759" s="4"/>
      <c r="B759" s="75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</row>
    <row r="760" ht="15.75" customHeight="1">
      <c r="A760" s="4"/>
      <c r="B760" s="75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</row>
    <row r="761" ht="15.75" customHeight="1">
      <c r="A761" s="4"/>
      <c r="B761" s="75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</row>
    <row r="762" ht="15.75" customHeight="1">
      <c r="A762" s="4"/>
      <c r="B762" s="75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</row>
    <row r="763" ht="15.75" customHeight="1">
      <c r="A763" s="4"/>
      <c r="B763" s="75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</row>
    <row r="764" ht="15.75" customHeight="1">
      <c r="A764" s="4"/>
      <c r="B764" s="75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</row>
    <row r="765" ht="15.75" customHeight="1">
      <c r="A765" s="4"/>
      <c r="B765" s="75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</row>
    <row r="766" ht="15.75" customHeight="1">
      <c r="A766" s="4"/>
      <c r="B766" s="75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</row>
    <row r="767" ht="15.75" customHeight="1">
      <c r="A767" s="4"/>
      <c r="B767" s="75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</row>
    <row r="768" ht="15.75" customHeight="1">
      <c r="A768" s="4"/>
      <c r="B768" s="75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</row>
    <row r="769" ht="15.75" customHeight="1">
      <c r="A769" s="4"/>
      <c r="B769" s="75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</row>
    <row r="770" ht="15.75" customHeight="1">
      <c r="A770" s="4"/>
      <c r="B770" s="75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</row>
    <row r="771" ht="15.75" customHeight="1">
      <c r="A771" s="4"/>
      <c r="B771" s="75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</row>
    <row r="772" ht="15.75" customHeight="1">
      <c r="A772" s="4"/>
      <c r="B772" s="75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</row>
    <row r="773" ht="15.75" customHeight="1">
      <c r="A773" s="4"/>
      <c r="B773" s="75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</row>
    <row r="774" ht="15.75" customHeight="1">
      <c r="A774" s="4"/>
      <c r="B774" s="75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</row>
    <row r="775" ht="15.75" customHeight="1">
      <c r="A775" s="4"/>
      <c r="B775" s="75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</row>
    <row r="776" ht="15.75" customHeight="1">
      <c r="A776" s="4"/>
      <c r="B776" s="75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</row>
    <row r="777" ht="15.75" customHeight="1">
      <c r="A777" s="4"/>
      <c r="B777" s="75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</row>
    <row r="778" ht="15.75" customHeight="1">
      <c r="A778" s="4"/>
      <c r="B778" s="75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</row>
    <row r="779" ht="15.75" customHeight="1">
      <c r="A779" s="4"/>
      <c r="B779" s="75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</row>
    <row r="780" ht="15.75" customHeight="1">
      <c r="A780" s="4"/>
      <c r="B780" s="75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</row>
    <row r="781" ht="15.75" customHeight="1">
      <c r="A781" s="4"/>
      <c r="B781" s="75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</row>
    <row r="782" ht="15.75" customHeight="1">
      <c r="A782" s="4"/>
      <c r="B782" s="75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</row>
    <row r="783" ht="15.75" customHeight="1">
      <c r="A783" s="4"/>
      <c r="B783" s="75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</row>
    <row r="784" ht="15.75" customHeight="1">
      <c r="A784" s="4"/>
      <c r="B784" s="75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</row>
    <row r="785" ht="15.75" customHeight="1">
      <c r="A785" s="4"/>
      <c r="B785" s="75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</row>
    <row r="786" ht="15.75" customHeight="1">
      <c r="A786" s="4"/>
      <c r="B786" s="75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</row>
    <row r="787" ht="15.75" customHeight="1">
      <c r="A787" s="4"/>
      <c r="B787" s="75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</row>
    <row r="788" ht="15.75" customHeight="1">
      <c r="A788" s="4"/>
      <c r="B788" s="75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</row>
    <row r="789" ht="15.75" customHeight="1">
      <c r="A789" s="4"/>
      <c r="B789" s="75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</row>
    <row r="790" ht="15.75" customHeight="1">
      <c r="A790" s="4"/>
      <c r="B790" s="75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</row>
    <row r="791" ht="15.75" customHeight="1">
      <c r="A791" s="4"/>
      <c r="B791" s="75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</row>
    <row r="792" ht="15.75" customHeight="1">
      <c r="A792" s="4"/>
      <c r="B792" s="75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</row>
    <row r="793" ht="15.75" customHeight="1">
      <c r="A793" s="4"/>
      <c r="B793" s="75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</row>
    <row r="794" ht="15.75" customHeight="1">
      <c r="A794" s="4"/>
      <c r="B794" s="75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</row>
    <row r="795" ht="15.75" customHeight="1">
      <c r="A795" s="4"/>
      <c r="B795" s="75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</row>
    <row r="796" ht="15.75" customHeight="1">
      <c r="A796" s="4"/>
      <c r="B796" s="75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</row>
    <row r="797" ht="15.75" customHeight="1">
      <c r="A797" s="4"/>
      <c r="B797" s="75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</row>
    <row r="798" ht="15.75" customHeight="1">
      <c r="A798" s="4"/>
      <c r="B798" s="75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</row>
    <row r="799" ht="15.75" customHeight="1">
      <c r="A799" s="4"/>
      <c r="B799" s="75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</row>
    <row r="800" ht="15.75" customHeight="1">
      <c r="A800" s="4"/>
      <c r="B800" s="75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</row>
    <row r="801" ht="15.75" customHeight="1">
      <c r="A801" s="4"/>
      <c r="B801" s="75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</row>
    <row r="802" ht="15.75" customHeight="1">
      <c r="A802" s="4"/>
      <c r="B802" s="75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</row>
    <row r="803" ht="15.75" customHeight="1">
      <c r="A803" s="4"/>
      <c r="B803" s="75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</row>
    <row r="804" ht="15.75" customHeight="1">
      <c r="A804" s="4"/>
      <c r="B804" s="75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</row>
    <row r="805" ht="15.75" customHeight="1">
      <c r="A805" s="4"/>
      <c r="B805" s="75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</row>
    <row r="806" ht="15.75" customHeight="1">
      <c r="A806" s="4"/>
      <c r="B806" s="75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</row>
    <row r="807" ht="15.75" customHeight="1">
      <c r="A807" s="4"/>
      <c r="B807" s="75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</row>
    <row r="808" ht="15.75" customHeight="1">
      <c r="A808" s="4"/>
      <c r="B808" s="75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</row>
    <row r="809" ht="15.75" customHeight="1">
      <c r="A809" s="4"/>
      <c r="B809" s="75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</row>
    <row r="810" ht="15.75" customHeight="1">
      <c r="A810" s="4"/>
      <c r="B810" s="75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</row>
    <row r="811" ht="15.75" customHeight="1">
      <c r="A811" s="4"/>
      <c r="B811" s="75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</row>
    <row r="812" ht="15.75" customHeight="1">
      <c r="A812" s="4"/>
      <c r="B812" s="75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</row>
    <row r="813" ht="15.75" customHeight="1">
      <c r="A813" s="4"/>
      <c r="B813" s="75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</row>
    <row r="814" ht="15.75" customHeight="1">
      <c r="A814" s="4"/>
      <c r="B814" s="75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</row>
    <row r="815" ht="15.75" customHeight="1">
      <c r="A815" s="4"/>
      <c r="B815" s="75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</row>
    <row r="816" ht="15.75" customHeight="1">
      <c r="A816" s="4"/>
      <c r="B816" s="75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</row>
    <row r="817" ht="15.75" customHeight="1">
      <c r="A817" s="4"/>
      <c r="B817" s="75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</row>
    <row r="818" ht="15.75" customHeight="1">
      <c r="A818" s="4"/>
      <c r="B818" s="75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</row>
    <row r="819" ht="15.75" customHeight="1">
      <c r="A819" s="4"/>
      <c r="B819" s="75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</row>
    <row r="820" ht="15.75" customHeight="1">
      <c r="A820" s="4"/>
      <c r="B820" s="75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</row>
    <row r="821" ht="15.75" customHeight="1">
      <c r="A821" s="4"/>
      <c r="B821" s="75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</row>
    <row r="822" ht="15.75" customHeight="1">
      <c r="A822" s="4"/>
      <c r="B822" s="75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</row>
    <row r="823" ht="15.75" customHeight="1">
      <c r="A823" s="4"/>
      <c r="B823" s="75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</row>
    <row r="824" ht="15.75" customHeight="1">
      <c r="A824" s="4"/>
      <c r="B824" s="75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</row>
    <row r="825" ht="15.75" customHeight="1">
      <c r="A825" s="4"/>
      <c r="B825" s="75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</row>
    <row r="826" ht="15.75" customHeight="1">
      <c r="A826" s="4"/>
      <c r="B826" s="75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</row>
    <row r="827" ht="15.75" customHeight="1">
      <c r="A827" s="4"/>
      <c r="B827" s="75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</row>
    <row r="828" ht="15.75" customHeight="1">
      <c r="A828" s="4"/>
      <c r="B828" s="75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</row>
    <row r="829" ht="15.75" customHeight="1">
      <c r="A829" s="4"/>
      <c r="B829" s="75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</row>
    <row r="830" ht="15.75" customHeight="1">
      <c r="A830" s="4"/>
      <c r="B830" s="75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</row>
    <row r="831" ht="15.75" customHeight="1">
      <c r="A831" s="4"/>
      <c r="B831" s="75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</row>
    <row r="832" ht="15.75" customHeight="1">
      <c r="A832" s="4"/>
      <c r="B832" s="75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</row>
    <row r="833" ht="15.75" customHeight="1">
      <c r="A833" s="4"/>
      <c r="B833" s="75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</row>
    <row r="834" ht="15.75" customHeight="1">
      <c r="A834" s="4"/>
      <c r="B834" s="75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</row>
    <row r="835" ht="15.75" customHeight="1">
      <c r="A835" s="4"/>
      <c r="B835" s="75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</row>
    <row r="836" ht="15.75" customHeight="1">
      <c r="A836" s="4"/>
      <c r="B836" s="75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</row>
    <row r="837" ht="15.75" customHeight="1">
      <c r="A837" s="4"/>
      <c r="B837" s="75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</row>
    <row r="838" ht="15.75" customHeight="1">
      <c r="A838" s="4"/>
      <c r="B838" s="75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</row>
    <row r="839" ht="15.75" customHeight="1">
      <c r="A839" s="4"/>
      <c r="B839" s="75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</row>
    <row r="840" ht="15.75" customHeight="1">
      <c r="A840" s="4"/>
      <c r="B840" s="75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</row>
    <row r="841" ht="15.75" customHeight="1">
      <c r="A841" s="4"/>
      <c r="B841" s="75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</row>
    <row r="842" ht="15.75" customHeight="1">
      <c r="A842" s="4"/>
      <c r="B842" s="75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</row>
    <row r="843" ht="15.75" customHeight="1">
      <c r="A843" s="4"/>
      <c r="B843" s="75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</row>
    <row r="844" ht="15.75" customHeight="1">
      <c r="A844" s="4"/>
      <c r="B844" s="75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</row>
    <row r="845" ht="15.75" customHeight="1">
      <c r="A845" s="4"/>
      <c r="B845" s="75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</row>
    <row r="846" ht="15.75" customHeight="1">
      <c r="A846" s="4"/>
      <c r="B846" s="75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</row>
    <row r="847" ht="15.75" customHeight="1">
      <c r="A847" s="4"/>
      <c r="B847" s="75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</row>
    <row r="848" ht="15.75" customHeight="1">
      <c r="A848" s="4"/>
      <c r="B848" s="75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</row>
    <row r="849" ht="15.75" customHeight="1">
      <c r="A849" s="4"/>
      <c r="B849" s="75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</row>
    <row r="850" ht="15.75" customHeight="1">
      <c r="A850" s="4"/>
      <c r="B850" s="75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</row>
    <row r="851" ht="15.75" customHeight="1">
      <c r="A851" s="4"/>
      <c r="B851" s="75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</row>
    <row r="852" ht="15.75" customHeight="1">
      <c r="A852" s="4"/>
      <c r="B852" s="75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</row>
    <row r="853" ht="15.75" customHeight="1">
      <c r="A853" s="4"/>
      <c r="B853" s="75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</row>
    <row r="854" ht="15.75" customHeight="1">
      <c r="A854" s="4"/>
      <c r="B854" s="75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</row>
    <row r="855" ht="15.75" customHeight="1">
      <c r="A855" s="4"/>
      <c r="B855" s="75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</row>
    <row r="856" ht="15.75" customHeight="1">
      <c r="A856" s="4"/>
      <c r="B856" s="75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</row>
    <row r="857" ht="15.75" customHeight="1">
      <c r="A857" s="4"/>
      <c r="B857" s="75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</row>
    <row r="858" ht="15.75" customHeight="1">
      <c r="A858" s="4"/>
      <c r="B858" s="75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</row>
    <row r="859" ht="15.75" customHeight="1">
      <c r="A859" s="4"/>
      <c r="B859" s="75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</row>
    <row r="860" ht="15.75" customHeight="1">
      <c r="A860" s="4"/>
      <c r="B860" s="75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</row>
    <row r="861" ht="15.75" customHeight="1">
      <c r="A861" s="4"/>
      <c r="B861" s="75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</row>
    <row r="862" ht="15.75" customHeight="1">
      <c r="A862" s="4"/>
      <c r="B862" s="75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</row>
    <row r="863" ht="15.75" customHeight="1">
      <c r="A863" s="4"/>
      <c r="B863" s="75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</row>
    <row r="864" ht="15.75" customHeight="1">
      <c r="A864" s="4"/>
      <c r="B864" s="75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</row>
    <row r="865" ht="15.75" customHeight="1">
      <c r="A865" s="4"/>
      <c r="B865" s="75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</row>
    <row r="866" ht="15.75" customHeight="1">
      <c r="A866" s="4"/>
      <c r="B866" s="75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</row>
    <row r="867" ht="15.75" customHeight="1">
      <c r="A867" s="4"/>
      <c r="B867" s="75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</row>
    <row r="868" ht="15.75" customHeight="1">
      <c r="A868" s="4"/>
      <c r="B868" s="75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</row>
    <row r="869" ht="15.75" customHeight="1">
      <c r="A869" s="4"/>
      <c r="B869" s="75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</row>
    <row r="870" ht="15.75" customHeight="1">
      <c r="A870" s="4"/>
      <c r="B870" s="75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</row>
    <row r="871" ht="15.75" customHeight="1">
      <c r="A871" s="4"/>
      <c r="B871" s="75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</row>
    <row r="872" ht="15.75" customHeight="1">
      <c r="A872" s="4"/>
      <c r="B872" s="75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</row>
    <row r="873" ht="15.75" customHeight="1">
      <c r="A873" s="4"/>
      <c r="B873" s="75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</row>
    <row r="874" ht="15.75" customHeight="1">
      <c r="A874" s="4"/>
      <c r="B874" s="75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</row>
    <row r="875" ht="15.75" customHeight="1">
      <c r="A875" s="4"/>
      <c r="B875" s="75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</row>
    <row r="876" ht="15.75" customHeight="1">
      <c r="A876" s="4"/>
      <c r="B876" s="75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</row>
    <row r="877" ht="15.75" customHeight="1">
      <c r="A877" s="4"/>
      <c r="B877" s="75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</row>
    <row r="878" ht="15.75" customHeight="1">
      <c r="A878" s="4"/>
      <c r="B878" s="75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</row>
    <row r="879" ht="15.75" customHeight="1">
      <c r="A879" s="4"/>
      <c r="B879" s="75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</row>
    <row r="880" ht="15.75" customHeight="1">
      <c r="A880" s="4"/>
      <c r="B880" s="75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</row>
    <row r="881" ht="15.75" customHeight="1">
      <c r="A881" s="4"/>
      <c r="B881" s="75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</row>
    <row r="882" ht="15.75" customHeight="1">
      <c r="A882" s="4"/>
      <c r="B882" s="75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</row>
    <row r="883" ht="15.75" customHeight="1">
      <c r="A883" s="4"/>
      <c r="B883" s="75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</row>
    <row r="884" ht="15.75" customHeight="1">
      <c r="A884" s="4"/>
      <c r="B884" s="75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</row>
    <row r="885" ht="15.75" customHeight="1">
      <c r="A885" s="4"/>
      <c r="B885" s="75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</row>
    <row r="886" ht="15.75" customHeight="1">
      <c r="A886" s="4"/>
      <c r="B886" s="75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</row>
    <row r="887" ht="15.75" customHeight="1">
      <c r="A887" s="4"/>
      <c r="B887" s="75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</row>
    <row r="888" ht="15.75" customHeight="1">
      <c r="A888" s="4"/>
      <c r="B888" s="75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</row>
    <row r="889" ht="15.75" customHeight="1">
      <c r="A889" s="4"/>
      <c r="B889" s="75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</row>
    <row r="890" ht="15.75" customHeight="1">
      <c r="A890" s="4"/>
      <c r="B890" s="75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</row>
    <row r="891" ht="15.75" customHeight="1">
      <c r="A891" s="4"/>
      <c r="B891" s="75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</row>
    <row r="892" ht="15.75" customHeight="1">
      <c r="A892" s="4"/>
      <c r="B892" s="75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</row>
    <row r="893" ht="15.75" customHeight="1">
      <c r="A893" s="4"/>
      <c r="B893" s="75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</row>
    <row r="894" ht="15.75" customHeight="1">
      <c r="A894" s="4"/>
      <c r="B894" s="75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</row>
    <row r="895" ht="15.75" customHeight="1">
      <c r="A895" s="4"/>
      <c r="B895" s="75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</row>
    <row r="896" ht="15.75" customHeight="1">
      <c r="A896" s="4"/>
      <c r="B896" s="75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</row>
    <row r="897" ht="15.75" customHeight="1">
      <c r="A897" s="4"/>
      <c r="B897" s="75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</row>
    <row r="898" ht="15.75" customHeight="1">
      <c r="A898" s="4"/>
      <c r="B898" s="75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</row>
    <row r="899" ht="15.75" customHeight="1">
      <c r="A899" s="4"/>
      <c r="B899" s="75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</row>
    <row r="900" ht="15.75" customHeight="1">
      <c r="A900" s="4"/>
      <c r="B900" s="75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</row>
    <row r="901" ht="15.75" customHeight="1">
      <c r="A901" s="4"/>
      <c r="B901" s="75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</row>
    <row r="902" ht="15.75" customHeight="1">
      <c r="A902" s="4"/>
      <c r="B902" s="75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</row>
    <row r="903" ht="15.75" customHeight="1">
      <c r="A903" s="4"/>
      <c r="B903" s="75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</row>
    <row r="904" ht="15.75" customHeight="1">
      <c r="A904" s="4"/>
      <c r="B904" s="75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</row>
    <row r="905" ht="15.75" customHeight="1">
      <c r="A905" s="4"/>
      <c r="B905" s="75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</row>
    <row r="906" ht="15.75" customHeight="1">
      <c r="A906" s="4"/>
      <c r="B906" s="75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</row>
    <row r="907" ht="15.75" customHeight="1">
      <c r="A907" s="4"/>
      <c r="B907" s="75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</row>
    <row r="908" ht="15.75" customHeight="1">
      <c r="A908" s="4"/>
      <c r="B908" s="75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</row>
    <row r="909" ht="15.75" customHeight="1">
      <c r="A909" s="4"/>
      <c r="B909" s="75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</row>
    <row r="910" ht="15.75" customHeight="1">
      <c r="A910" s="4"/>
      <c r="B910" s="75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</row>
    <row r="911" ht="15.75" customHeight="1">
      <c r="A911" s="4"/>
      <c r="B911" s="75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</row>
    <row r="912" ht="15.75" customHeight="1">
      <c r="A912" s="4"/>
      <c r="B912" s="75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</row>
    <row r="913" ht="15.75" customHeight="1">
      <c r="A913" s="4"/>
      <c r="B913" s="75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</row>
    <row r="914" ht="15.75" customHeight="1">
      <c r="A914" s="4"/>
      <c r="B914" s="75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</row>
    <row r="915" ht="15.75" customHeight="1">
      <c r="A915" s="4"/>
      <c r="B915" s="75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</row>
    <row r="916" ht="15.75" customHeight="1">
      <c r="A916" s="4"/>
      <c r="B916" s="75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</row>
    <row r="917" ht="15.75" customHeight="1">
      <c r="A917" s="4"/>
      <c r="B917" s="75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</row>
    <row r="918" ht="15.75" customHeight="1">
      <c r="A918" s="4"/>
      <c r="B918" s="75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</row>
    <row r="919" ht="15.75" customHeight="1">
      <c r="A919" s="4"/>
      <c r="B919" s="75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</row>
    <row r="920" ht="15.75" customHeight="1">
      <c r="A920" s="4"/>
      <c r="B920" s="75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</row>
    <row r="921" ht="15.75" customHeight="1">
      <c r="A921" s="4"/>
      <c r="B921" s="75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</row>
    <row r="922" ht="15.75" customHeight="1">
      <c r="A922" s="4"/>
      <c r="B922" s="75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</row>
    <row r="923" ht="15.75" customHeight="1">
      <c r="A923" s="4"/>
      <c r="B923" s="75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</row>
    <row r="924" ht="15.75" customHeight="1">
      <c r="A924" s="4"/>
      <c r="B924" s="75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</row>
    <row r="925" ht="15.75" customHeight="1">
      <c r="A925" s="4"/>
      <c r="B925" s="75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</row>
    <row r="926" ht="15.75" customHeight="1">
      <c r="A926" s="4"/>
      <c r="B926" s="75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</row>
    <row r="927" ht="15.75" customHeight="1">
      <c r="A927" s="4"/>
      <c r="B927" s="75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</row>
    <row r="928" ht="15.75" customHeight="1">
      <c r="A928" s="4"/>
      <c r="B928" s="75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</row>
    <row r="929" ht="15.75" customHeight="1">
      <c r="A929" s="4"/>
      <c r="B929" s="75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</row>
    <row r="930" ht="15.75" customHeight="1">
      <c r="A930" s="4"/>
      <c r="B930" s="75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</row>
    <row r="931" ht="15.75" customHeight="1">
      <c r="A931" s="4"/>
      <c r="B931" s="75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</row>
    <row r="932" ht="15.75" customHeight="1">
      <c r="A932" s="4"/>
      <c r="B932" s="75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</row>
    <row r="933" ht="15.75" customHeight="1">
      <c r="A933" s="4"/>
      <c r="B933" s="75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</row>
    <row r="934" ht="15.75" customHeight="1">
      <c r="A934" s="4"/>
      <c r="B934" s="75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</row>
    <row r="935" ht="15.75" customHeight="1">
      <c r="A935" s="4"/>
      <c r="B935" s="75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</row>
    <row r="936" ht="15.75" customHeight="1">
      <c r="A936" s="4"/>
      <c r="B936" s="75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</row>
    <row r="937" ht="15.75" customHeight="1">
      <c r="A937" s="4"/>
      <c r="B937" s="75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</row>
    <row r="938" ht="15.75" customHeight="1">
      <c r="A938" s="4"/>
      <c r="B938" s="75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</row>
    <row r="939" ht="15.75" customHeight="1">
      <c r="A939" s="4"/>
      <c r="B939" s="75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</row>
    <row r="940" ht="15.75" customHeight="1">
      <c r="A940" s="4"/>
      <c r="B940" s="75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</row>
    <row r="941" ht="15.75" customHeight="1">
      <c r="A941" s="4"/>
      <c r="B941" s="75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</row>
    <row r="942" ht="15.75" customHeight="1">
      <c r="A942" s="4"/>
      <c r="B942" s="75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</row>
    <row r="943" ht="15.75" customHeight="1">
      <c r="A943" s="4"/>
      <c r="B943" s="75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</row>
    <row r="944" ht="15.75" customHeight="1">
      <c r="A944" s="4"/>
      <c r="B944" s="75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</row>
    <row r="945" ht="15.75" customHeight="1">
      <c r="A945" s="4"/>
      <c r="B945" s="75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</row>
    <row r="946" ht="15.75" customHeight="1">
      <c r="A946" s="4"/>
      <c r="B946" s="75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</row>
    <row r="947" ht="15.75" customHeight="1">
      <c r="A947" s="4"/>
      <c r="B947" s="75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</row>
    <row r="948" ht="15.75" customHeight="1">
      <c r="A948" s="4"/>
      <c r="B948" s="75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</row>
    <row r="949" ht="15.75" customHeight="1">
      <c r="A949" s="4"/>
      <c r="B949" s="75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</row>
    <row r="950" ht="15.75" customHeight="1">
      <c r="A950" s="4"/>
      <c r="B950" s="75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</row>
    <row r="951" ht="15.75" customHeight="1">
      <c r="A951" s="4"/>
      <c r="B951" s="75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</row>
    <row r="952" ht="15.75" customHeight="1">
      <c r="A952" s="4"/>
      <c r="B952" s="75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</row>
    <row r="953" ht="15.75" customHeight="1">
      <c r="A953" s="4"/>
      <c r="B953" s="75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</row>
    <row r="954" ht="15.75" customHeight="1">
      <c r="A954" s="4"/>
      <c r="B954" s="75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</row>
    <row r="955" ht="15.75" customHeight="1">
      <c r="A955" s="4"/>
      <c r="B955" s="75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</row>
    <row r="956" ht="15.75" customHeight="1">
      <c r="A956" s="4"/>
      <c r="B956" s="75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</row>
    <row r="957" ht="15.75" customHeight="1">
      <c r="A957" s="4"/>
      <c r="B957" s="75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</row>
    <row r="958" ht="15.75" customHeight="1">
      <c r="A958" s="4"/>
      <c r="B958" s="75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</row>
    <row r="959" ht="15.75" customHeight="1">
      <c r="A959" s="4"/>
      <c r="B959" s="75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</row>
    <row r="960" ht="15.75" customHeight="1">
      <c r="A960" s="4"/>
      <c r="B960" s="75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</row>
    <row r="961" ht="15.75" customHeight="1">
      <c r="A961" s="4"/>
      <c r="B961" s="75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</row>
    <row r="962" ht="15.75" customHeight="1">
      <c r="A962" s="4"/>
      <c r="B962" s="75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</row>
    <row r="963" ht="15.75" customHeight="1">
      <c r="A963" s="4"/>
      <c r="B963" s="75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</row>
    <row r="964" ht="15.75" customHeight="1">
      <c r="A964" s="4"/>
      <c r="B964" s="75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</row>
    <row r="965" ht="15.75" customHeight="1">
      <c r="A965" s="4"/>
      <c r="B965" s="75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</row>
    <row r="966" ht="15.75" customHeight="1">
      <c r="A966" s="4"/>
      <c r="B966" s="75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</row>
    <row r="967" ht="15.75" customHeight="1">
      <c r="A967" s="4"/>
      <c r="B967" s="75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</row>
    <row r="968" ht="15.75" customHeight="1">
      <c r="A968" s="4"/>
      <c r="B968" s="75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</row>
    <row r="969" ht="15.75" customHeight="1">
      <c r="A969" s="4"/>
      <c r="B969" s="75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</row>
    <row r="970" ht="15.75" customHeight="1">
      <c r="A970" s="4"/>
      <c r="B970" s="75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</row>
    <row r="971" ht="15.75" customHeight="1">
      <c r="A971" s="4"/>
      <c r="B971" s="75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</row>
    <row r="972" ht="15.75" customHeight="1">
      <c r="A972" s="4"/>
      <c r="B972" s="75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</row>
    <row r="973" ht="15.75" customHeight="1">
      <c r="A973" s="4"/>
      <c r="B973" s="75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</row>
    <row r="974" ht="15.75" customHeight="1">
      <c r="A974" s="4"/>
      <c r="B974" s="75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</row>
    <row r="975" ht="15.75" customHeight="1">
      <c r="A975" s="4"/>
      <c r="B975" s="75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</row>
    <row r="976" ht="15.75" customHeight="1">
      <c r="A976" s="4"/>
      <c r="B976" s="75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</row>
    <row r="977" ht="15.75" customHeight="1">
      <c r="A977" s="4"/>
      <c r="B977" s="75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</row>
    <row r="978" ht="15.75" customHeight="1">
      <c r="A978" s="4"/>
      <c r="B978" s="75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</row>
    <row r="979" ht="15.75" customHeight="1">
      <c r="A979" s="4"/>
      <c r="B979" s="75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</row>
    <row r="980" ht="15.75" customHeight="1">
      <c r="A980" s="4"/>
      <c r="B980" s="75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</row>
    <row r="981" ht="15.75" customHeight="1">
      <c r="A981" s="4"/>
      <c r="B981" s="75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</row>
    <row r="982" ht="15.75" customHeight="1">
      <c r="A982" s="4"/>
      <c r="B982" s="75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</row>
    <row r="983" ht="15.75" customHeight="1">
      <c r="A983" s="4"/>
      <c r="B983" s="75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</row>
    <row r="984" ht="15.75" customHeight="1">
      <c r="A984" s="4"/>
      <c r="B984" s="75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</row>
    <row r="985" ht="15.75" customHeight="1">
      <c r="A985" s="4"/>
      <c r="B985" s="75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</row>
    <row r="986" ht="15.75" customHeight="1">
      <c r="A986" s="4"/>
      <c r="B986" s="75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AC986" s="76"/>
    </row>
    <row r="987" ht="15.75" customHeight="1">
      <c r="A987" s="4"/>
      <c r="B987" s="75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AC987" s="76"/>
    </row>
    <row r="988" ht="15.75" customHeight="1">
      <c r="A988" s="4"/>
      <c r="B988" s="75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AC988" s="76"/>
    </row>
    <row r="989" ht="15.75" customHeight="1">
      <c r="A989" s="4"/>
      <c r="B989" s="75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AC989" s="76"/>
    </row>
    <row r="990" ht="15.75" customHeight="1">
      <c r="A990" s="4"/>
      <c r="B990" s="75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AC990" s="76"/>
    </row>
    <row r="991" ht="15.75" customHeight="1">
      <c r="A991" s="4"/>
      <c r="B991" s="75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</row>
    <row r="992" ht="15.75" customHeight="1">
      <c r="A992" s="4"/>
      <c r="B992" s="75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</row>
    <row r="993" ht="15.75" customHeight="1">
      <c r="A993" s="4"/>
      <c r="B993" s="75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</row>
    <row r="994" ht="15.75" customHeight="1">
      <c r="A994" s="4"/>
      <c r="B994" s="75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AC994" s="76"/>
    </row>
    <row r="995" ht="15.75" customHeight="1">
      <c r="A995" s="4"/>
      <c r="B995" s="75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AC995" s="76"/>
    </row>
    <row r="996" ht="15.75" customHeight="1">
      <c r="A996" s="4"/>
      <c r="B996" s="75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AC996" s="76"/>
    </row>
    <row r="997" ht="15.75" customHeight="1">
      <c r="A997" s="4"/>
      <c r="B997" s="75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AC997" s="76"/>
    </row>
    <row r="998" ht="15.75" customHeight="1">
      <c r="A998" s="4"/>
      <c r="B998" s="75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AC998" s="76"/>
    </row>
    <row r="999" ht="15.75" customHeight="1">
      <c r="A999" s="4"/>
      <c r="B999" s="75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AC999" s="76"/>
    </row>
    <row r="1000" ht="15.75" customHeight="1">
      <c r="A1000" s="4"/>
      <c r="B1000" s="75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</row>
  </sheetData>
  <autoFilter ref="$D$3:$E$109"/>
  <mergeCells count="16">
    <mergeCell ref="A1:I1"/>
    <mergeCell ref="A2:F2"/>
    <mergeCell ref="G2:I2"/>
    <mergeCell ref="A4:A12"/>
    <mergeCell ref="A13:A14"/>
    <mergeCell ref="A15:A17"/>
    <mergeCell ref="A18:A30"/>
    <mergeCell ref="A87:A97"/>
    <mergeCell ref="A98:A109"/>
    <mergeCell ref="A31:A38"/>
    <mergeCell ref="A39:A40"/>
    <mergeCell ref="A41:A45"/>
    <mergeCell ref="A46:A55"/>
    <mergeCell ref="A56:A59"/>
    <mergeCell ref="A60:A73"/>
    <mergeCell ref="A74:A86"/>
  </mergeCells>
  <conditionalFormatting sqref="D4:D109">
    <cfRule type="cellIs" dxfId="2" priority="1" operator="equal">
      <formula>"C"</formula>
    </cfRule>
  </conditionalFormatting>
  <conditionalFormatting sqref="D4:D109">
    <cfRule type="cellIs" dxfId="3" priority="2" operator="equal">
      <formula>"NC"</formula>
    </cfRule>
  </conditionalFormatting>
  <conditionalFormatting sqref="D4:D109">
    <cfRule type="cellIs" dxfId="5" priority="3" operator="equal">
      <formula>"NA"</formula>
    </cfRule>
  </conditionalFormatting>
  <conditionalFormatting sqref="D4:D109">
    <cfRule type="cellIs" dxfId="4" priority="4" operator="equal">
      <formula>"NT"</formula>
    </cfRule>
  </conditionalFormatting>
  <conditionalFormatting sqref="E4:E109">
    <cfRule type="cellIs" dxfId="6" priority="5" operator="equal">
      <formula>"D"</formula>
    </cfRule>
  </conditionalFormatting>
  <conditionalFormatting sqref="E4:E109">
    <cfRule type="cellIs" dxfId="7" priority="6" operator="equal">
      <formula>"N"</formula>
    </cfRule>
  </conditionalFormatting>
  <dataValidations>
    <dataValidation type="list" allowBlank="1" showErrorMessage="1" sqref="E4:E109">
      <formula1>"D,N"</formula1>
    </dataValidation>
    <dataValidation type="list" allowBlank="1" showErrorMessage="1" sqref="D4:D109">
      <formula1>"C,NC,NA,NT"</formula1>
    </dataValidation>
  </dataValidations>
  <printOptions/>
  <pageMargins bottom="0.39375" footer="0.0" header="0.0" left="0.39375" right="0.39375" top="0.532638888888889"/>
  <pageSetup paperSize="9" scale="74" orientation="portrait" pageOrder="overThenDown"/>
  <headerFooter>
    <oddHeader>&amp;LRGAA 3.0 - Relevé pour le site : wwww.site.fr&amp;R&amp;P/ - &amp;A</oddHeader>
  </headerFooter>
  <drawing r:id="rId1"/>
</worksheet>
</file>